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955" activeTab="1"/>
  </bookViews>
  <sheets>
    <sheet name="Sheet1" sheetId="1" r:id="rId1"/>
    <sheet name="副表" sheetId="2" r:id="rId2"/>
  </sheets>
  <definedNames>
    <definedName name="_xlnm.Print_Area" localSheetId="0">'Sheet1'!$A$1:$F$317</definedName>
    <definedName name="_xlnm.Print_Titles" localSheetId="0">'Sheet1'!$1:$3</definedName>
    <definedName name="_xlnm.Print_Titles" localSheetId="1">'副表'!$2:$2</definedName>
  </definedNames>
  <calcPr fullCalcOnLoad="1"/>
</workbook>
</file>

<file path=xl/sharedStrings.xml><?xml version="1.0" encoding="utf-8"?>
<sst xmlns="http://schemas.openxmlformats.org/spreadsheetml/2006/main" count="628" uniqueCount="458">
  <si>
    <t>教育部九十九年推動教育優先區計畫初審意見彙整表</t>
  </si>
  <si>
    <t>總表序號/學校名稱/初審意見</t>
  </si>
  <si>
    <t>初核經費</t>
  </si>
  <si>
    <t>4309.旭光高中/刪資料製作、印刷費1000元</t>
  </si>
  <si>
    <t xml:space="preserve">縣市別： 南投縣                             </t>
  </si>
  <si>
    <t>合計</t>
  </si>
  <si>
    <t>4501.南投國中/刪場地佈置費800元</t>
  </si>
  <si>
    <t>4505.埔里國中/符合</t>
  </si>
  <si>
    <t>4507.宏仁國中/刪資料印刷費2000元，刪茶水費4000元</t>
  </si>
  <si>
    <t>4508.草屯國中/刪茶水費4400元，刪資料影印費400元</t>
  </si>
  <si>
    <t>4514.瑞竹國中/刪輔導訪視費9600元
(目標學生15*20%*800=2400)</t>
  </si>
  <si>
    <t>4515.集集國中/刪誤餐費700元</t>
  </si>
  <si>
    <t>4520.中寮國中/刪誤餐費5600元</t>
  </si>
  <si>
    <t>4522.魚池國中/符合</t>
  </si>
  <si>
    <t>4524.國姓國中/刪礦泉水450元</t>
  </si>
  <si>
    <t>4527.水里國中/刪茶水費2800元，刪輔導訪視費25600元，(目標學生189*20%*800=30400)</t>
  </si>
  <si>
    <t>4528.民和國中/刪資料印刷費8000元，刪誤餐費1400元</t>
  </si>
  <si>
    <t>4529.信義國中/刪茶水費1200元</t>
  </si>
  <si>
    <t>4530.同富高中/刪誤餐費1960元</t>
  </si>
  <si>
    <t>4603.新豐國中/符合</t>
  </si>
  <si>
    <t>4606.德興國小/刪講義費2400元、刪茶水費2400元、刪親職專刊印製費5000元</t>
  </si>
  <si>
    <t>4607.光華國小/刪茶水費2400元</t>
  </si>
  <si>
    <t>4609.文山國小/刪輔導訪視費3200元</t>
  </si>
  <si>
    <t>4610.僑建國小/請金家庭訪視輔導改為輔導訪視費，刪輔導訪視費7200元(目標學73*20%*800=12000)</t>
  </si>
  <si>
    <t>4611.漳和國小/刪口琴營外聘鐘點費9600元，刪內聘鐘點費2400元，刪誤餐費300元，刪講義資料費3300元，刪雜支360元</t>
  </si>
  <si>
    <t>4614.千秋國小/符合</t>
  </si>
  <si>
    <t>4615.埔里國小/刪場地佈置費1000元，刪茶水費2800元(包含總申請金額22180元，少申請2000元)</t>
  </si>
  <si>
    <t>4616.南光國小/符合</t>
  </si>
  <si>
    <t>4617.育英國小/符合</t>
  </si>
  <si>
    <t>4620.溪南國小/刪講座手冊3500元，刪場地佈置費500元，刪輔導訪視費25600元(目標學生40人*20%*800=6400)</t>
  </si>
  <si>
    <t>4621.水尾國小/刪茶水費1000元</t>
  </si>
  <si>
    <t>4622.桃源國小/刪資料費1600元，刪茶水費800元</t>
  </si>
  <si>
    <t>4624.太平國小/刪茶水費2400元，刪資料費2000元</t>
  </si>
  <si>
    <t>4625.忠孝國小/符合</t>
  </si>
  <si>
    <t>4626.中鋒國小/刪講義資料費1500元，刪茶水費3000元，將家庭訪視輔導加班費改為輔導訪視費，
刪輔導訪視費15200元(目標學生104人*20%*800=16800)</t>
  </si>
  <si>
    <t>4627.大成國小/符合</t>
  </si>
  <si>
    <t>4628.鐘靈國小/符合</t>
  </si>
  <si>
    <t>4666.僑興國小/刪助教鐘點費1200元，刪資料印刷費2600元，刪茶水費1600元</t>
  </si>
  <si>
    <t>4725.忠信國小/刪內聘鐘點費4800元，刪誤餐費6000元，刪教材費4400元</t>
  </si>
  <si>
    <t>補助項目</t>
  </si>
  <si>
    <t>提報經費</t>
  </si>
  <si>
    <t>4632.碧峰國小/刪茶水費2800元</t>
  </si>
  <si>
    <t>4633.土城國小/刪材料費3000元</t>
  </si>
  <si>
    <t>4635.炎峰國小/符合</t>
  </si>
  <si>
    <t>4637.平林國小/刪資料影印費2000元，刪茶水費1200元</t>
  </si>
  <si>
    <t>4638.坪頂國小/刪輔導訪視費5200元(目標學生21人*20%*800=3200</t>
  </si>
  <si>
    <t>4640.北投國小/符合</t>
  </si>
  <si>
    <t>4641.富功國小/符合</t>
  </si>
  <si>
    <t>4642.竹山國小/符合</t>
  </si>
  <si>
    <t>4645.過溪國小/刪茶水費1600元</t>
  </si>
  <si>
    <t>4647.瑞竹國小/符合</t>
  </si>
  <si>
    <t>4648.秀林國小/刪茶水費2000元</t>
  </si>
  <si>
    <t>4649.雲林國小/刪茶水費1800元</t>
  </si>
  <si>
    <t>4651.桶頭國小/刪茶水費2000元</t>
  </si>
  <si>
    <t>4652.中州國小/刪茶水費2400元</t>
  </si>
  <si>
    <t>4655.集集國小/刪茶水費2000元，刪資料費5000元，刪輔導訪視費(99年2月至6月)7600元，
刪輔導訪視費(99年9月至12月)2800元，
(目標學生56人*20%*800=8800)</t>
  </si>
  <si>
    <t>4656.隘寮國小/符合</t>
  </si>
  <si>
    <t>4661.新街國小/刪講義影印2000元，刪茶水費2000元</t>
  </si>
  <si>
    <t>4662.名崗國小/刪資料印刷費3000元</t>
  </si>
  <si>
    <t>4664.弓鞋國小/刪輔導訪視費13600元
(目標學生117人*20%*800=18400)</t>
  </si>
  <si>
    <t>4670.文昌國小/刪茶水費1000元</t>
  </si>
  <si>
    <t>4674.瑞田國小/刪輔導訪視費4800元</t>
  </si>
  <si>
    <t>4678.爽文國小/刪茶水費2400元、刪輔導訪視費28800元(目標學生45人*20%*800=7200)</t>
  </si>
  <si>
    <t>4679.永樂國小/刪茶水費600元</t>
  </si>
  <si>
    <t>4683.永和國小/刪茶水費2000元</t>
  </si>
  <si>
    <t>4685.和興國小/刪茶水費600元，刪資料費2000元</t>
  </si>
  <si>
    <t>4689.東光國小/符合</t>
  </si>
  <si>
    <t>4690.五城國小/刪教材資料費500元</t>
  </si>
  <si>
    <t>4693.新城國小/刪第一場資料費1000元、刪茶水費600元、刪第二場茶水費600元</t>
  </si>
  <si>
    <t>4694.德化國小/符合</t>
  </si>
  <si>
    <t>4695.共和國小/刪輔導訪視費4000元
(目標學生12人*20%800=1600)</t>
  </si>
  <si>
    <t>4696.國姓國小/符合</t>
  </si>
  <si>
    <t>4697.北山國小/刪茶水費4000元</t>
  </si>
  <si>
    <t>4698.北港國小/刪講義印製費1500元</t>
  </si>
  <si>
    <t>4701.南港國小/刪茶水費400元</t>
  </si>
  <si>
    <t>4704.長福國小/刪茶水費800元</t>
  </si>
  <si>
    <t>4705.乾峰國小/刪茶水費1600元，刪輔導訪視費4000元(目標學生22*20%*800=3200)</t>
  </si>
  <si>
    <t>4706.水里國小/刪茶水費1000元</t>
  </si>
  <si>
    <t>4707.郡坑國小/刪茶水費2000元</t>
  </si>
  <si>
    <t>4708.民和國小/刪茶水費2400元</t>
  </si>
  <si>
    <t>4709.新興國小/刪輔導訪視費20800元
(目標學生32人*20%*800=4800)</t>
  </si>
  <si>
    <t>4714.成城國小/刪資料費3000元，刪茶水費2800元</t>
  </si>
  <si>
    <t>4716.信義國小/刪講義影印費1000元</t>
  </si>
  <si>
    <t>4717.羅娜國小/刪茶水費2000元，刪輔導訪視費5600元，(目標學生115*20%*800=18400)</t>
  </si>
  <si>
    <t>4720.人和國小/刪茶水費2000元，輔導訪視費20800元(目標學生33人*20%*800=5600)</t>
  </si>
  <si>
    <t>4721.地利國小/刪資料影印1200元，刪茶水費1800元</t>
  </si>
  <si>
    <t>4723.神木國小/刪資料印刷費1000元、刪輔導訪視費6000元、(目標學生13人*20%*800=2400)</t>
  </si>
  <si>
    <t>4726.自強國小/刪捏陶外聘鐘點費9600元、刪捏陶材料費3000元，刪講義費4800元</t>
  </si>
  <si>
    <t>4727.桐林國小/刪茶水費1200元</t>
  </si>
  <si>
    <t>4728.隆華國小/刪第二場捏麵人創作、刪外聘鐘點費3200元、刪交通費520元、刪材料費2000元、
刪茶水費1600元</t>
  </si>
  <si>
    <t>4729.新鄉國小/刪資料印刷費2000元、刪茶水費1600元</t>
  </si>
  <si>
    <t>4730.久美國小/刪資料費500元*2=1000元
山訪視費98第二學期10400元、刪99第一學期8000元、(目標學生33人*20%800=5600)</t>
  </si>
  <si>
    <t>4731.雙龍國小/刪茶水費1600元</t>
  </si>
  <si>
    <t>4732.豐丘國小/刪超輕土創作、刪外聘鐘點費4800元、刪材料費3000元、刪茶水費1200元</t>
  </si>
  <si>
    <t>4736.合作國小/刪茶水費1600元</t>
  </si>
  <si>
    <t>4742.發祥國小/刪茶水費1500元，刪輔導訪視費7200元(目標學生6人*20%*800=800)</t>
  </si>
  <si>
    <t>4743.萬豐國小/符合</t>
  </si>
  <si>
    <t>4744.平靜國小/刪資料印刷費1000元，刪輔導訪視費31200元(目標學生49人*20%*800=8000)</t>
  </si>
  <si>
    <t>4746.紅葉國小/符合</t>
  </si>
  <si>
    <t>4747.清境國小/刪講義資料費1200元</t>
  </si>
  <si>
    <t>4748.漳興國小/刪材料費4800元、刪茶水費2400元</t>
  </si>
  <si>
    <t>4749.虎山國小/刪茶水費3000元</t>
  </si>
  <si>
    <t>4751.前山國小/刪茶水費2000元</t>
  </si>
  <si>
    <t>備註</t>
  </si>
  <si>
    <t xml:space="preserve">親職14,330
個訪0
</t>
  </si>
  <si>
    <t xml:space="preserve">親職25,660
個訪0
</t>
  </si>
  <si>
    <t xml:space="preserve">親職14,280
個訪0
</t>
  </si>
  <si>
    <t xml:space="preserve">親職11,750
個訪2,400
</t>
  </si>
  <si>
    <t xml:space="preserve">
親職15,200
個訪0
</t>
  </si>
  <si>
    <t xml:space="preserve">
親職17,900
個訪0
</t>
  </si>
  <si>
    <t xml:space="preserve">
親職15,350
個訪0
</t>
  </si>
  <si>
    <t xml:space="preserve">親職15,540
個訪14,400
</t>
  </si>
  <si>
    <t xml:space="preserve">親職16,000
個訪2,400
</t>
  </si>
  <si>
    <t xml:space="preserve">
親職13,800
個訪4,000
</t>
  </si>
  <si>
    <t xml:space="preserve">
親職16,400
個訪8,000
</t>
  </si>
  <si>
    <t xml:space="preserve">
親職21,000
個訪0
</t>
  </si>
  <si>
    <t xml:space="preserve">
親職9,300
個訪8,000
</t>
  </si>
  <si>
    <t xml:space="preserve">親職23,000
個訪30,400
</t>
  </si>
  <si>
    <t xml:space="preserve">
親職12,600
個訪0
</t>
  </si>
  <si>
    <t xml:space="preserve">
親職15,000
個訪0
</t>
  </si>
  <si>
    <t xml:space="preserve">
親職9,120
個訪19,200
</t>
  </si>
  <si>
    <t xml:space="preserve">
親職18,300
個訪0
</t>
  </si>
  <si>
    <t xml:space="preserve">
親職16,930
個訪0
</t>
  </si>
  <si>
    <t xml:space="preserve">
親職27,600
個訪0
</t>
  </si>
  <si>
    <t xml:space="preserve">
親職0
個訪8,800
</t>
  </si>
  <si>
    <t xml:space="preserve">
親職9,660
個訪12,000
</t>
  </si>
  <si>
    <t xml:space="preserve">
親職14,040
個訪0
</t>
  </si>
  <si>
    <t xml:space="preserve">
親職19,700
個訪0
</t>
  </si>
  <si>
    <t xml:space="preserve">
親職18,380
個訪0
</t>
  </si>
  <si>
    <t xml:space="preserve">
親職14,300
個訪0
</t>
  </si>
  <si>
    <t xml:space="preserve">
親職26,000
個訪0
</t>
  </si>
  <si>
    <t xml:space="preserve">
親職18,800
個訪6,400
</t>
  </si>
  <si>
    <t xml:space="preserve">
親職11,000
個訪
</t>
  </si>
  <si>
    <t xml:space="preserve">
親職6,500
個訪0
</t>
  </si>
  <si>
    <t xml:space="preserve">
親職20,580
個訪0
</t>
  </si>
  <si>
    <t xml:space="preserve">
親職3,360
個訪0
</t>
  </si>
  <si>
    <t xml:space="preserve">
親職25,500
個訪16,800
</t>
  </si>
  <si>
    <t xml:space="preserve">
親職11,760
個訪0
</t>
  </si>
  <si>
    <t xml:space="preserve">
親職0
個訪5,600
</t>
  </si>
  <si>
    <t xml:space="preserve">
親職22,200
個訪0
</t>
  </si>
  <si>
    <t xml:space="preserve">
親職13,800
個訪0\
</t>
  </si>
  <si>
    <t xml:space="preserve">
親職30,000
個訪0
</t>
  </si>
  <si>
    <t xml:space="preserve">
親職16,500
個訪0
</t>
  </si>
  <si>
    <t xml:space="preserve">
親職8,400
個訪3,200
</t>
  </si>
  <si>
    <t xml:space="preserve">
親職21,500
個訪0
</t>
  </si>
  <si>
    <t xml:space="preserve">
親職10,180
個訪16,400
</t>
  </si>
  <si>
    <t xml:space="preserve">
親職17,200
個訪40,000
</t>
  </si>
  <si>
    <t xml:space="preserve">
親職14,800
個訪0
</t>
  </si>
  <si>
    <t xml:space="preserve">
親職17,400
個訪0
</t>
  </si>
  <si>
    <t xml:space="preserve">
親職8,800
個訪0
</t>
  </si>
  <si>
    <t xml:space="preserve">
親職20,880
個訪0
</t>
  </si>
  <si>
    <t xml:space="preserve">
親職18,000
個訪0
</t>
  </si>
  <si>
    <t xml:space="preserve">
親職10,000
個訪0
</t>
  </si>
  <si>
    <t xml:space="preserve">
親職16,600
個訪8,800
</t>
  </si>
  <si>
    <t xml:space="preserve">
親職8,840
個訪0
</t>
  </si>
  <si>
    <t xml:space="preserve">
親職24,200
個訪0
</t>
  </si>
  <si>
    <t xml:space="preserve">
親職13,170
個訪0
</t>
  </si>
  <si>
    <t xml:space="preserve">
親職0
個訪18,400
</t>
  </si>
  <si>
    <t xml:space="preserve">
親職13,000
個訪0
</t>
  </si>
  <si>
    <t xml:space="preserve">
親職14,550
個訪0
</t>
  </si>
  <si>
    <t xml:space="preserve">
親職4,800
個訪4,800
</t>
  </si>
  <si>
    <t xml:space="preserve">
親職11,600
個訪7,200
</t>
  </si>
  <si>
    <t xml:space="preserve">
親職13,800
個訪0
</t>
  </si>
  <si>
    <t xml:space="preserve">
親職26,350
個訪0
</t>
  </si>
  <si>
    <t xml:space="preserve">
親職7,400
個訪0
</t>
  </si>
  <si>
    <t xml:space="preserve">
親職12,800
個訪0
</t>
  </si>
  <si>
    <t xml:space="preserve">
親職24,100
個訪0
</t>
  </si>
  <si>
    <t xml:space="preserve">
親職7,800
個訪0
</t>
  </si>
  <si>
    <t xml:space="preserve">
親職13,850
個訪1,600
</t>
  </si>
  <si>
    <t xml:space="preserve">
親職0
個訪12,000
</t>
  </si>
  <si>
    <t xml:space="preserve">
親職8,900
個訪0
</t>
  </si>
  <si>
    <t xml:space="preserve">
親職4,800
個訪0
</t>
  </si>
  <si>
    <t xml:space="preserve">
親職5,500
個訪0
</t>
  </si>
  <si>
    <t xml:space="preserve">
親職8,900
個訪3,200
</t>
  </si>
  <si>
    <t xml:space="preserve">
親職14,400
個訪0
</t>
  </si>
  <si>
    <t xml:space="preserve">
親職21,150
個訪0
</t>
  </si>
  <si>
    <t xml:space="preserve">
親職12,700
個訪0
</t>
  </si>
  <si>
    <t xml:space="preserve">
親職12,900
個訪4,800
</t>
  </si>
  <si>
    <t xml:space="preserve">
親職17,480
個訪0
</t>
  </si>
  <si>
    <t xml:space="preserve">
親職12,230
個訪0
</t>
  </si>
  <si>
    <t xml:space="preserve">
親職13,000
個訪18,400
</t>
  </si>
  <si>
    <t xml:space="preserve">
親職26,800
個訪0
</t>
  </si>
  <si>
    <t xml:space="preserve">
親職13,300
個訪5,600
</t>
  </si>
  <si>
    <t xml:space="preserve">
親職10,300
個訪2,400
</t>
  </si>
  <si>
    <t xml:space="preserve">
親職14,800
個訪0
</t>
  </si>
  <si>
    <t xml:space="preserve">
親職9,720
個訪0
</t>
  </si>
  <si>
    <t xml:space="preserve">
親職5,600
個訪0
</t>
  </si>
  <si>
    <t xml:space="preserve">
親職8,400
個訪0
</t>
  </si>
  <si>
    <t xml:space="preserve">
親職10,400
個訪5,600
</t>
  </si>
  <si>
    <t xml:space="preserve">
親職9,166
個訪0
</t>
  </si>
  <si>
    <t xml:space="preserve">
親職0
個訪4,000
</t>
  </si>
  <si>
    <t xml:space="preserve">
親職0
個訪15,400
</t>
  </si>
  <si>
    <t xml:space="preserve">
親職11,700
個訪800
</t>
  </si>
  <si>
    <t xml:space="preserve">
親職17,280
個訪0
</t>
  </si>
  <si>
    <t xml:space="preserve">
親職14,350
個訪8,000
</t>
  </si>
  <si>
    <t xml:space="preserve">
親職7,240
個訪0
</t>
  </si>
  <si>
    <t xml:space="preserve">
親職14,200
個訪0
</t>
  </si>
  <si>
    <t xml:space="preserve">
親職16,600
個訪6,800
</t>
  </si>
  <si>
    <t xml:space="preserve">
親職17,100
個訪0
</t>
  </si>
  <si>
    <t xml:space="preserve">
親職1,200
個訪15,200
</t>
  </si>
  <si>
    <t xml:space="preserve">
親職10,810
個訪12,000
</t>
  </si>
  <si>
    <t>初刪經費</t>
  </si>
  <si>
    <t>一‧推展親職教育活動</t>
  </si>
  <si>
    <t>補助原則</t>
  </si>
  <si>
    <t>1.因囿於年度經費所限，學期中辦理學生學習輔導，每班每學年最高審核補助112節(以每週4節×14週×2學期為原則)。(應檢附課程表及上課總節數)(排課以學習領域為限)
2.寒暑假中辦理學生學習輔導，每班寒假最高補助20節；每班暑假最高補助80節(小一不得申請)。(應檢附課程表及上課總節數)(可增列藝文及體能活動，惟寒假不得超過10節；暑假不得超過40節)
3.住校生夜間學習輔導，每班每學期最高補助144節(每夜2節×每週計畫輔導夜數×週數，惟國三及小六學生最高申請補助128節)。</t>
  </si>
  <si>
    <t>二、原住民及離島地區學校辦理學生學習輔導</t>
  </si>
  <si>
    <t>084525.北梅國中/課後學習輔導共刪減160節，60,800元。
學習輔導請加強效益的追蹤評估。</t>
  </si>
  <si>
    <t>084528.民和國中/課後學習輔導共刪減192節，72,960元。
學習輔導請按學生的程度安排適性的學習輔導內容，並做好成效評估的追踨。</t>
  </si>
  <si>
    <t>084529.信義國中/課後學習輔導共刪減192節，72,960元。
學習輔導隨學年的不同應有不同程度的補救課程，請按學生的程度安排適性的學習輔導內容，並做好成效評估的追踨。</t>
  </si>
  <si>
    <t>084530.同富國中/課後學習輔導共刪減320節，121,600元。
課程安排請以補救教學為主，依不同年級安排不同程度的學習補救課程，請按學生的程度安排適性的學習輔導內容，並做好成效評估(學生基本學力測驗PR值的提升)。</t>
  </si>
  <si>
    <t>084531.仁愛國中/課後學習輔導共刪減128節，48,640元。寒暑假學習輔導刪家政課12節，5,040元。共刪53,680元。
學習輔導請按學生的程度安排適性的學習輔導內容，並做好成效評估的追踨。</t>
  </si>
  <si>
    <t>084694.德化國小/課後學習輔導共刪減72節，20,160元。
寒暑假辦理學習輔導亦屬補救教學性質，目的仍在彌補平時教學的不足，請做好成效評估的追踨。</t>
  </si>
  <si>
    <t>084716.信義國小/課後學習輔導共刪減176節，49,280元。
學習輔導請以學習領域排課，內容應以語文、數學、社會、自然與生活科技等學習領域為限，惟寒暑假可增列藝文及體能活動。</t>
  </si>
  <si>
    <t>084717.羅娜國小/課後學習輔導共刪減96節，26,880元。</t>
  </si>
  <si>
    <t>084718.同富國小/課後學習輔導共刪減352節，98,560元。</t>
  </si>
  <si>
    <t>084720.人和國小/課後學習輔導共刪減128節，35,840元。
一至四年級共刪128節，原申請576節，核448節。</t>
  </si>
  <si>
    <t>084721.地利國小/核符。</t>
  </si>
  <si>
    <t>課表詳實。</t>
  </si>
  <si>
    <t>084722.東埔國小/一至四年級課後學習輔導刪128節，35,840元。</t>
  </si>
  <si>
    <t>課程詳盡。</t>
  </si>
  <si>
    <t>084724.潭南國小/寒暑假學習輔導以原班實施為原則，核給5班，刪96節，36,480元。</t>
  </si>
  <si>
    <t>084729.新鄉國小/教育部規定英語課程自三年級起始有課程安排，刪低年級英語課72節，20,160元。</t>
  </si>
  <si>
    <t>084730.久美國小/核符。</t>
  </si>
  <si>
    <t>084731.雙龍國小/全校學生數56人，參加學生數59人，請修正。</t>
  </si>
  <si>
    <t>084732.豐丘國小/課後學習輔導共刪減96節，26,880元。</t>
  </si>
  <si>
    <t>084733.仁愛國小/課後學習輔導共刪減176節，49,280元。</t>
  </si>
  <si>
    <t>084734.親愛國小/課後學習輔導共刪減48節，13,440元。
依教育部規定，低年級不得安排英語課程。</t>
  </si>
  <si>
    <t>084734a1.親愛國小萬大分校：課後學習輔導共刪減48節，13,440元。</t>
  </si>
  <si>
    <t>084735.法治國小/課後學習輔導共刪減176節，49,280元。</t>
  </si>
  <si>
    <t>084736.合作國小/核符。</t>
  </si>
  <si>
    <t>084737.互助國小/請擬計畫、概算核章並追踨實施成效。</t>
  </si>
  <si>
    <t>084738.力行國小/課後學習輔導共刪減144節，40,320元。
請擬計畫、概算核章並追踨實施成效。</t>
  </si>
  <si>
    <t>084738a1.力行國小翠巒分校/課後學習輔導共刪減96節，26,880元。</t>
  </si>
  <si>
    <t>084739.南豐國小/寒假最高補助20節，寒假學習輔導共刪60節，18,000元。</t>
  </si>
  <si>
    <t>084740.中正國小/課後學習輔導共刪減176節，49,280元。</t>
  </si>
  <si>
    <t>084741.廬山國小/課後學習輔導共刪減112節，31,360元。</t>
  </si>
  <si>
    <t>084742.發祥國小/課後學習輔導共刪減96節，26,880元。</t>
  </si>
  <si>
    <t>084743.萬豐國小/課後學習輔導共刪減80節，22,400元。</t>
  </si>
  <si>
    <t>084744.平靜國小/課後學習輔導共刪減176節，49,280元。
請擬計畫、概算核章並追踨實施成效。</t>
  </si>
  <si>
    <t>084745春陽國小/核符。</t>
  </si>
  <si>
    <t>084746.紅葉國小/課後學習輔導共刪減48節，13,440元。全校學生數18人，參加學生數22人，請修正。</t>
  </si>
  <si>
    <t>084746b1.紅葉國小梅林分班/課後學習輔導共刪減32節，8,960元。</t>
  </si>
  <si>
    <t>合計</t>
  </si>
  <si>
    <t xml:space="preserve">三‧發展學校教育特色
</t>
  </si>
  <si>
    <t>84505.埔里國中/1.刪除服裝30000、音響3500、播放器7000    2.刪除攝影機40000、電腦35000</t>
  </si>
  <si>
    <t>特色：1.原住民舞蹈社2.創像創作社</t>
  </si>
  <si>
    <t>84506.大成國中/1.刪減鐘點費20000(不得利用午休時間授課) 2.刪除制服45000</t>
  </si>
  <si>
    <t>特色：1.原舞社2.打鼓社</t>
  </si>
  <si>
    <t>84507.宏人國中/1.刪減鐘點費26000   2.刪減比賽經費26000</t>
  </si>
  <si>
    <t>特色：1.管樂隊2.角力拔河隊</t>
  </si>
  <si>
    <t>84514.瑞竹國中/刪減鼓棒7000   刪除白板5000、牆面鏡12000</t>
  </si>
  <si>
    <t>84515.集集國中/刪減鐘點費27000</t>
  </si>
  <si>
    <t>84517.三光國中/刪減鐘點費26000</t>
  </si>
  <si>
    <t>84520.中寮國中/刪減鐘點費10000、 器材18000</t>
  </si>
  <si>
    <t xml:space="preserve">84521.爽文國中/刪減鐘點費20000、刪除器材6000 </t>
  </si>
  <si>
    <t>84522.魚池國中/刪減鐘點費10000、網架18000</t>
  </si>
  <si>
    <t>84523.明潭國中/刪減鐘點費20000、道具6000</t>
  </si>
  <si>
    <t>84524.國姓國中/刪減鐘點費14000、樂器13000</t>
  </si>
  <si>
    <t>84526.北山國中/刪減鐘點費30000</t>
  </si>
  <si>
    <t>84527.水里國中/1.刪除麥克風24800、合唱台20000   2.刪減樂器20000</t>
  </si>
  <si>
    <t>特色：1.組織合唱團2.組織直笛隊</t>
  </si>
  <si>
    <t>84603.新豐國小/1.刪減樂器28000   2.刪減獨輪車28000</t>
  </si>
  <si>
    <t>特色：1.森巴鼓訓練計畫2.獨輪車訓練計畫</t>
  </si>
  <si>
    <t>84604.營盤國小/刪減鐘點費16000、樂器10000</t>
  </si>
  <si>
    <t>84605.西嶺國小/刪減器材28000</t>
  </si>
  <si>
    <t>84606.德興國小/刪減鐘點費18000、樂器10000</t>
  </si>
  <si>
    <t>84609.文山國小/刪減鐘點費18000、樂器10000</t>
  </si>
  <si>
    <t>84610.僑建國小/刪減大鼓26000</t>
  </si>
  <si>
    <t>84612.嘉和國小/刪減鐘點費13000、扯鈴16000</t>
  </si>
  <si>
    <t>84616.南光國小/1.刪減鐘點費18000、樂器10000    2.刪減鐘點18000、器材10000</t>
  </si>
  <si>
    <t>特色：1.推展音樂教育計畫2.推展桌球教育計畫</t>
  </si>
  <si>
    <t>84617.育英國小/1.刪減器具26000    2.刪除服裝32000</t>
  </si>
  <si>
    <t>特色：
1.女壘隊
2.原住民歌舞</t>
  </si>
  <si>
    <t>84618.史港國小/刪減鐘點費12000(每次上課只支領)、器材16000(1人鐘點費)</t>
  </si>
  <si>
    <t>84619.愛蘭國小/1.刪減鐘點費28600    2.刪減鐘點費20800、鼓8000</t>
  </si>
  <si>
    <t>特色：1.推展手球計畫2.戰鼓戰旗</t>
  </si>
  <si>
    <t>74620.溪南國小/刪減鐘點費26000</t>
  </si>
  <si>
    <t>84621.水尾國小/刪減鐘點費1000、器材18000</t>
  </si>
  <si>
    <t>84622.桃源國小/刪除團服9000</t>
  </si>
  <si>
    <t>84623.麒麟國小/符合</t>
  </si>
  <si>
    <t>84624.太平摑小/刪減鐘點費28000</t>
  </si>
  <si>
    <t>84625.忠孝國小/刪減鐘點費8000</t>
  </si>
  <si>
    <t>84626.中峰國小/刪減鐘點費28000</t>
  </si>
  <si>
    <t>84627.大成國小/1.刪減籃球器材28000   2.刪減樂器28000</t>
  </si>
  <si>
    <t>特色：1.兒童籃球隊  2.兒童樂隊</t>
  </si>
  <si>
    <t>84628.鐘靈國小/刪減鐘點費10000、材料18000</t>
  </si>
  <si>
    <t>84632.碧峰國小/1.符合  2.符合</t>
  </si>
  <si>
    <t>特色：1.陶直笛教學2.軟式網球教學</t>
  </si>
  <si>
    <t>84633.土城國小/刪減鐘點費26000</t>
  </si>
  <si>
    <t>84637.平林國小/刪減鐘點費6000、鼓22000</t>
  </si>
  <si>
    <t>84638.坪頂國小/符合</t>
  </si>
  <si>
    <t>84640.北投國小/刪減鐘點費12000</t>
  </si>
  <si>
    <t>84643.延平國小/1.刪減鐘點費23000、器材7000    2.刪減鐘點費23000、器材7000</t>
  </si>
  <si>
    <t>特色：1.排球隊2.籃球隊</t>
  </si>
  <si>
    <t>84644.社寮國小/符合</t>
  </si>
  <si>
    <t>84645.過溪國小/刪減鐘點費20000(同一時間只能支領一人鐘點費)</t>
  </si>
  <si>
    <t>84646.大鞍國小/刪減鐘點費28600(不得利用正課時段授課、請調整授課時段後實施)</t>
  </si>
  <si>
    <t>84647.瑞竹國小/刪減鐘點費28000(不得利用正課時段授課、請調整授課時段後實施)</t>
  </si>
  <si>
    <t>84650.鯉魚國小/刪減鐘點費20800、器材6000</t>
  </si>
  <si>
    <t>84651.桶頭國小/刪減鐘點費20000、陶笛6000</t>
  </si>
  <si>
    <t>84652.中州國小/刪減鐘點費30000(不得使用午休及正課時間實施，請調整授課時間)</t>
  </si>
  <si>
    <t>84656.隘寮國小/符合</t>
  </si>
  <si>
    <t>84658.和平國小/刪減鐘點費28000(同一時段只能支領1人鐘點費)</t>
  </si>
  <si>
    <t>84659.富山國小/刪除擴音機8000</t>
  </si>
  <si>
    <t>84661.新街國小/1.刪減器具27000   2.刪減鐘點費10000、器材17000</t>
  </si>
  <si>
    <t>特色：
1.棒球隊                   2.跆拳道</t>
  </si>
  <si>
    <t>84662.名崗國小/刪減跆拳器材28000</t>
  </si>
  <si>
    <t>84663.中山國小/刪減扯鈴28000</t>
  </si>
  <si>
    <t>84666.僑興國小/刪減鐘點費(不得使用午休及正課時間實施，請調整授課時間)</t>
  </si>
  <si>
    <t>84667.新民國小/刪減鐘點費18000、樂器10000</t>
  </si>
  <si>
    <t>84668.鹿谷國小/刪除鐘點費30000(不得使用正課時間實施)</t>
  </si>
  <si>
    <t>84669.秀峰國小/符合</t>
  </si>
  <si>
    <t>84670.文昌國小/刪減樂器27000</t>
  </si>
  <si>
    <t>84670.鳳凰國小/刪減鐘點費28000</t>
  </si>
  <si>
    <t>84672.內湖國小/符合</t>
  </si>
  <si>
    <t>84673.初鄉國小/符合</t>
  </si>
  <si>
    <t>84674.瑞田國小/符合</t>
  </si>
  <si>
    <t>84675.和雅國小/符合</t>
  </si>
  <si>
    <t>84676.廣興國小/符合</t>
  </si>
  <si>
    <t>84677.中寮國小/刪減鐘點費16000、器材10000</t>
  </si>
  <si>
    <t>84678.爽文國小/刪減鐘點費6000、樂器20000</t>
  </si>
  <si>
    <t>84679.永樂國小/符合</t>
  </si>
  <si>
    <t>84680.永康國小/刪減鐘點費7800、獨輪車20000</t>
  </si>
  <si>
    <t>84681.清水國小/刪減鐘點費16000、樂器12000</t>
  </si>
  <si>
    <t>84682.至城國小/刪除鐘點費18000、器材10000</t>
  </si>
  <si>
    <t>84683.永和國小/刪除鐘點費26000</t>
  </si>
  <si>
    <t>84684.廣福國小/刪減鐘點費(不得使用午休及正課時間實施，請調整授課時間)</t>
  </si>
  <si>
    <t>84685.和興國小/符合</t>
  </si>
  <si>
    <t>84686.廣英國小/刪減鐘點費26000</t>
  </si>
  <si>
    <t>84688.頭社國小/刪減鐘點費10000、樂器18000</t>
  </si>
  <si>
    <t>84689.東光國小/刪減鐘點費18000、樂器10000</t>
  </si>
  <si>
    <t>84690.五城國小/刪減鐘點費14000、樂器15000</t>
  </si>
  <si>
    <t>84691.明潭國小/符合</t>
  </si>
  <si>
    <t>84693.新城國小.刪減鐘點費28600</t>
  </si>
  <si>
    <t>84695.共和國小/刪減鐘點費內聘13000、樂器15000</t>
  </si>
  <si>
    <t>84696.國姓國小/1.刪減鐘點費內聘28600    2.刪減內聘28600</t>
  </si>
  <si>
    <t>特色：1.兒童節奏樂隊2.桌球</t>
  </si>
  <si>
    <t>84697.北山國小/刪減鐘點費28000</t>
  </si>
  <si>
    <t>84698.北港國小/刪減鐘點費32000(不得利用午休時段授課，請調整時間在實施)</t>
  </si>
  <si>
    <t>84699.福龜國小/刪減鐘點費外聘12000、鼓17000</t>
  </si>
  <si>
    <t>84700.長流國小/刪減鐘點費外聘16000、鼓11200</t>
  </si>
  <si>
    <t>84702.奇樂國小/刪減鐘點費內聘2600、發球機26000</t>
  </si>
  <si>
    <t>84703.港源國小/刪減鐘點費內聘13000、樂器15000</t>
  </si>
  <si>
    <t>84704.長福國小/刪減鐘點費內聘20800、排球器材8000</t>
  </si>
  <si>
    <t>84705.乾峰國小/符合</t>
  </si>
  <si>
    <t>84707.郡坑國小/刪減鐘點費外聘16000、材料10000    刪除煮鍋、瓦斯爐3000</t>
  </si>
  <si>
    <t>84708.民和國小/刪減鐘點費13000</t>
  </si>
  <si>
    <t>84709.新興國小/刪減陶藝材料19000</t>
  </si>
  <si>
    <t>84710.玉峰國小/符合</t>
  </si>
  <si>
    <t>84712.車埕國小/刪除成果展覽</t>
  </si>
  <si>
    <t>84714.成城國小/刪減巧同球器材9000、棒球器材20000</t>
  </si>
  <si>
    <t>84719.愛國國小/刪減鐘點費28000</t>
  </si>
  <si>
    <t>84725.忠信國小/刪減鐘點費8000  刪除誤餐10500、茶水3000、場地佈置2000</t>
  </si>
  <si>
    <t>84726.自強國小/刪減鐘點費14000、書法用紙15000</t>
  </si>
  <si>
    <t>84727.桐林國小/刪減鐘點費26000</t>
  </si>
  <si>
    <t>84728.隆華國小/刪減直笛12000、國術器材16000</t>
  </si>
  <si>
    <t>84747.清境國小/刪減鐘點費4000</t>
  </si>
  <si>
    <t>合計</t>
  </si>
  <si>
    <t xml:space="preserve"> 四‧修繕離島或偏遠地區師生宿舍</t>
  </si>
  <si>
    <t>084528.民和國中/未刪除</t>
  </si>
  <si>
    <t>084719.愛國國小/五年內以補助，申請補助修繕及設備經費212,193全刪。</t>
  </si>
  <si>
    <t>084726.自強國小：未刪減</t>
  </si>
  <si>
    <t>084730.久美國小/充實設備刪減排油煙機3,000元</t>
  </si>
  <si>
    <t>084743.萬豐國小/宿舍修繕刪減採光罩遮雨棚424,000元，管理費、包商利雜50,880元、充實設備刪減除濕機63,200元、烤箱1,500元、微波爐920元、瓦斯爐2,500元、液晶電視30,000元。</t>
  </si>
  <si>
    <t>084746.紅葉國小/宿舍修繕刪減花崗塗料300,000元，包商利穫 2程管理費、監造費等94,915元</t>
  </si>
  <si>
    <t>合計</t>
  </si>
  <si>
    <t xml:space="preserve">六‧充實學校基本教學設備
</t>
  </si>
  <si>
    <t>4515.集集國中/刪減單槍投影機15,000元，計補助135,000元</t>
  </si>
  <si>
    <t>4522.魚池國中/刪減手提無線廣播擴音器23,000元，計補助126,961元</t>
  </si>
  <si>
    <t>4524.國姓國中/刪除窗型冷氣經費25,000元，計補助118,600元</t>
  </si>
  <si>
    <t>4529.信義國中/同意補助</t>
  </si>
  <si>
    <t>4531.仁愛國中/刪除吉他架1,200元，貝斯1,200元，貝斯用電音箱10,500元，計補助85,100元</t>
  </si>
  <si>
    <t>4628.鐘靈國小/刪減手提CD經費4,200元，影音光碟機3,800元，電源及訊號配置9,000元，計補助39,000元</t>
  </si>
  <si>
    <t>4703.港源國小同意補助</t>
  </si>
  <si>
    <t>4722.東埔國小/刪除雙面磁性白板8,000元，電動打孔機2,000元，計補助89,000元</t>
  </si>
  <si>
    <t>4725.忠信國小/刪除電動板擦機14,000元，高音木琴9,300元，中音木琴11,600元，低音木琴21,900元鐵琴3,500元，拉丁鼓10,000元，計補助27,900元</t>
  </si>
  <si>
    <t>4726.自強國小/刪減數位相機11,700元，刪除磁性黑板11,000元，鋁框公佈欄7,800元，計補助69,500元</t>
  </si>
  <si>
    <t>4734a1.親愛國小萬大分校/刪減單槍投影機17,900元，筆記型電腦18,600元/，刪除藍芽接受器1,800元，Wi遙控器6,300元，計補助55,100元</t>
  </si>
  <si>
    <t>4740.中正國小/刪除裝設鋁框平面白板經費65,500元，計補助34,000元</t>
  </si>
  <si>
    <t>4743.萬豐國小/刪減筆記型電腦21,158元，計補助78,550元</t>
  </si>
  <si>
    <t>合計</t>
  </si>
  <si>
    <t>五‧開辦國小附設幼稚園</t>
  </si>
  <si>
    <t xml:space="preserve"> 十‧整修學校社區化場所</t>
  </si>
  <si>
    <t>084735.法治國小/修建運動場刪減棒球內野場地工程150,000元，原排水溝整修40,000元，設備器材非運動器材不予補助299,460元</t>
  </si>
  <si>
    <t>084743.萬豐國小/修建綜合球場、風雨教室及設備器材費1,140,000元及運動場設備器材費60,000元，非85-91年度教學優先區計畫補助者，不予補助。</t>
  </si>
  <si>
    <t>084510.日新國中/同意補助。</t>
  </si>
  <si>
    <t>084730.九美國小/修建運動場、集水井，鋪設步道及清理原連鎖磚地坪，及其他零星修繕不予補助101,500元</t>
  </si>
  <si>
    <t>084647.瑞竹國小/修建豐與教室同意，設備器材刪軟體撰寫40,000元，筆記型電腦30,000元</t>
  </si>
  <si>
    <t>084676.廣興國小/修建綜合球場刪高壓連鎖磚地坪整修54,240元</t>
  </si>
  <si>
    <t>084744.平靜國小/修建綜合球場及修建運動場及設備器材。非85-91年度教育優先區計畫補助者，不予補助。</t>
  </si>
  <si>
    <t>084529.信義國中/申請補助運動場設備器材費，以85-91年度教育優先區計畫補助者為限。不予補助。</t>
  </si>
  <si>
    <t>084526.北山國小/修建運動場，非85-91年度教育優先區計畫補助者，不予補助。</t>
  </si>
  <si>
    <t>084640.北投國小/風雨教室設備器材為主，所列箱型冷氣機等不予補助</t>
  </si>
  <si>
    <t>084625.忠孝國小/綜合球場修建予此同意補助。設備器材刪包商利雜費39,000元</t>
  </si>
  <si>
    <t>084531.仁愛國中/申請補助運動場修建及設備器材，非85-91年教育優先區計畫補助者，不予補助。</t>
  </si>
  <si>
    <t>084734-1親愛國小(萬大分校)/運動場修建(未附補助項目申請表)</t>
  </si>
  <si>
    <t>084733.仁愛國小/綜合球場修建(未附補助項目申請表)</t>
  </si>
  <si>
    <t>總計</t>
  </si>
  <si>
    <t>七‧充實學童午餐設施</t>
  </si>
  <si>
    <t>九‧補助交通不便地區學校交通車</t>
  </si>
  <si>
    <t>084525北梅國中：一、原住民技藝文化（角力、田徑）教學（一）酌刪田徑內聘7200元、角力內聘14400元（二）酌刪角力外聘8000元（三）酌刪田徑活動4000元、酌刪角力活動費4000元；請明確指出活動費是指為何（住費？膳食？交通）（四）酌刪營養費6000元（五）酌刪雜費3400元。</t>
  </si>
  <si>
    <t>084529信義國中：一、合唱（一）酌刪內聘10800元（二）酌刪服裝14000元（三）酌刪雜費1500元。二、排球（一）酌刪內聘10800元（二）酌刪置球車3000元（三）酌刪排球6200元（四）酌刪雜費1500元；以上兩項活動時間請改至8點以前練習完畢。</t>
  </si>
  <si>
    <r>
      <t>084530</t>
    </r>
    <r>
      <rPr>
        <sz val="9"/>
        <rFont val="細明體"/>
        <family val="3"/>
      </rPr>
      <t>同富國中：一、傳統技藝（一）酌刪木雕、編織外聘</t>
    </r>
    <r>
      <rPr>
        <sz val="9"/>
        <rFont val="Times New Roman"/>
        <family val="1"/>
      </rPr>
      <t>17600</t>
    </r>
    <r>
      <rPr>
        <sz val="9"/>
        <rFont val="細明體"/>
        <family val="3"/>
      </rPr>
      <t>元（二）酌刪拔河內聘</t>
    </r>
    <r>
      <rPr>
        <sz val="9"/>
        <rFont val="Times New Roman"/>
        <family val="1"/>
      </rPr>
      <t>15840</t>
    </r>
    <r>
      <rPr>
        <sz val="9"/>
        <rFont val="細明體"/>
        <family val="3"/>
      </rPr>
      <t>元（三）酌刪營養費</t>
    </r>
    <r>
      <rPr>
        <sz val="9"/>
        <rFont val="Times New Roman"/>
        <family val="1"/>
      </rPr>
      <t>8400</t>
    </r>
    <r>
      <rPr>
        <sz val="9"/>
        <rFont val="細明體"/>
        <family val="3"/>
      </rPr>
      <t>元（四）酌刪木雕材料費</t>
    </r>
    <r>
      <rPr>
        <sz val="9"/>
        <rFont val="Times New Roman"/>
        <family val="1"/>
      </rPr>
      <t>4000</t>
    </r>
    <r>
      <rPr>
        <sz val="9"/>
        <rFont val="細明體"/>
        <family val="3"/>
      </rPr>
      <t>元（五）酌刪拔河服裝費</t>
    </r>
    <r>
      <rPr>
        <sz val="9"/>
        <rFont val="Times New Roman"/>
        <family val="1"/>
      </rPr>
      <t>11000</t>
    </r>
    <r>
      <rPr>
        <sz val="9"/>
        <rFont val="細明體"/>
        <family val="3"/>
      </rPr>
      <t>元（六）酌刪拔河鞋</t>
    </r>
    <r>
      <rPr>
        <sz val="9"/>
        <rFont val="Times New Roman"/>
        <family val="1"/>
      </rPr>
      <t>15000</t>
    </r>
    <r>
      <rPr>
        <sz val="9"/>
        <rFont val="細明體"/>
        <family val="3"/>
      </rPr>
      <t>元（七）酌刪雜費</t>
    </r>
    <r>
      <rPr>
        <sz val="9"/>
        <rFont val="Times New Roman"/>
        <family val="1"/>
      </rPr>
      <t>5000</t>
    </r>
    <r>
      <rPr>
        <sz val="9"/>
        <rFont val="細明體"/>
        <family val="3"/>
      </rPr>
      <t>元。</t>
    </r>
  </si>
  <si>
    <r>
      <t>084531</t>
    </r>
    <r>
      <rPr>
        <sz val="9"/>
        <rFont val="細明體"/>
        <family val="3"/>
      </rPr>
      <t>仁愛國中：一、角力（一）酌刪外聘</t>
    </r>
    <r>
      <rPr>
        <sz val="9"/>
        <rFont val="Times New Roman"/>
        <family val="1"/>
      </rPr>
      <t>52800</t>
    </r>
    <r>
      <rPr>
        <sz val="9"/>
        <rFont val="細明體"/>
        <family val="3"/>
      </rPr>
      <t>元（二）全國賽酌刪一次，計</t>
    </r>
    <r>
      <rPr>
        <sz val="9"/>
        <rFont val="Times New Roman"/>
        <family val="1"/>
      </rPr>
      <t>10800</t>
    </r>
    <r>
      <rPr>
        <sz val="9"/>
        <rFont val="細明體"/>
        <family val="3"/>
      </rPr>
      <t>元（三）酌刪服裝費</t>
    </r>
    <r>
      <rPr>
        <sz val="9"/>
        <rFont val="Times New Roman"/>
        <family val="1"/>
      </rPr>
      <t>10800</t>
    </r>
    <r>
      <rPr>
        <sz val="9"/>
        <rFont val="細明體"/>
        <family val="3"/>
      </rPr>
      <t>（四）酌刪營養品</t>
    </r>
    <r>
      <rPr>
        <sz val="9"/>
        <rFont val="Times New Roman"/>
        <family val="1"/>
      </rPr>
      <t>12960</t>
    </r>
    <r>
      <rPr>
        <sz val="9"/>
        <rFont val="細明體"/>
        <family val="3"/>
      </rPr>
      <t>（五）酌刪講義材料費</t>
    </r>
    <r>
      <rPr>
        <sz val="9"/>
        <rFont val="Times New Roman"/>
        <family val="1"/>
      </rPr>
      <t>2700</t>
    </r>
    <r>
      <rPr>
        <sz val="9"/>
        <rFont val="細明體"/>
        <family val="3"/>
      </rPr>
      <t>元（六）酌刪雜費</t>
    </r>
    <r>
      <rPr>
        <sz val="9"/>
        <rFont val="Times New Roman"/>
        <family val="1"/>
      </rPr>
      <t>2000</t>
    </r>
    <r>
      <rPr>
        <sz val="9"/>
        <rFont val="細明體"/>
        <family val="3"/>
      </rPr>
      <t>元。</t>
    </r>
  </si>
  <si>
    <t>084694德化國小：一、邵族傳統技藝（一）刪除舞教學影音50片費2400元（二）刪除碳粉匣7000元（三）酌刪雜費3000元（四）刪除城鄉交流活動暨展演之一切費用28500元，經費有限還請另外找經費實施。</t>
  </si>
  <si>
    <r>
      <t>084716</t>
    </r>
    <r>
      <rPr>
        <sz val="9"/>
        <rFont val="細明體"/>
        <family val="3"/>
      </rPr>
      <t>信義國小：一、串珠教學（一）刪除外聘講師費</t>
    </r>
    <r>
      <rPr>
        <sz val="9"/>
        <rFont val="Times New Roman"/>
        <family val="1"/>
      </rPr>
      <t>43200</t>
    </r>
    <r>
      <rPr>
        <sz val="9"/>
        <rFont val="細明體"/>
        <family val="3"/>
      </rPr>
      <t>元，並請將外聘助教改為外聘講師費；請依原住民特色鐘點費編列（二）酌刪講義費</t>
    </r>
    <r>
      <rPr>
        <sz val="9"/>
        <rFont val="Times New Roman"/>
        <family val="1"/>
      </rPr>
      <t>2000</t>
    </r>
    <r>
      <rPr>
        <sz val="9"/>
        <rFont val="細明體"/>
        <family val="3"/>
      </rPr>
      <t>元（三）刪除紙張費</t>
    </r>
    <r>
      <rPr>
        <sz val="9"/>
        <rFont val="Times New Roman"/>
        <family val="1"/>
      </rPr>
      <t>3000</t>
    </r>
    <r>
      <rPr>
        <sz val="9"/>
        <rFont val="細明體"/>
        <family val="3"/>
      </rPr>
      <t>元、刪除印刷費</t>
    </r>
    <r>
      <rPr>
        <sz val="9"/>
        <rFont val="Times New Roman"/>
        <family val="1"/>
      </rPr>
      <t>4000</t>
    </r>
    <r>
      <rPr>
        <sz val="9"/>
        <rFont val="細明體"/>
        <family val="3"/>
      </rPr>
      <t>元，其以雜費支出即可（四）雜費酌刪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元。</t>
    </r>
  </si>
  <si>
    <r>
      <t>084717</t>
    </r>
    <r>
      <rPr>
        <sz val="9"/>
        <rFont val="細明體"/>
        <family val="3"/>
      </rPr>
      <t>羅娜國小：一、傳統藝術（一）酌刪鐘點費</t>
    </r>
    <r>
      <rPr>
        <sz val="9"/>
        <rFont val="Times New Roman"/>
        <family val="1"/>
      </rPr>
      <t>38400</t>
    </r>
    <r>
      <rPr>
        <sz val="9"/>
        <rFont val="細明體"/>
        <family val="3"/>
      </rPr>
      <t>元。二、体育（一）酌刪鐘點費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元（二）酌刪營養費</t>
    </r>
    <r>
      <rPr>
        <sz val="9"/>
        <rFont val="Times New Roman"/>
        <family val="1"/>
      </rPr>
      <t>31200</t>
    </r>
    <r>
      <rPr>
        <sz val="9"/>
        <rFont val="細明體"/>
        <family val="3"/>
      </rPr>
      <t>元</t>
    </r>
    <r>
      <rPr>
        <sz val="9"/>
        <rFont val="細明體"/>
        <family val="3"/>
      </rPr>
      <t>。</t>
    </r>
  </si>
  <si>
    <r>
      <t>084720</t>
    </r>
    <r>
      <rPr>
        <sz val="9"/>
        <rFont val="細明體"/>
        <family val="3"/>
      </rPr>
      <t>人和國小：一、藤編（一）刪除助理教師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（二）酌刪雜費</t>
    </r>
    <r>
      <rPr>
        <sz val="9"/>
        <rFont val="Times New Roman"/>
        <family val="1"/>
      </rPr>
      <t>500</t>
    </r>
    <r>
      <rPr>
        <sz val="9"/>
        <rFont val="細明體"/>
        <family val="3"/>
      </rPr>
      <t>元（三）未附課程表。二、織布（一）刪除助理教師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元（二）酌刪雜費</t>
    </r>
    <r>
      <rPr>
        <sz val="9"/>
        <rFont val="Times New Roman"/>
        <family val="1"/>
      </rPr>
      <t>500</t>
    </r>
    <r>
      <rPr>
        <sz val="9"/>
        <rFont val="細明體"/>
        <family val="3"/>
      </rPr>
      <t>元（三）未附課程表。三、合唱（一）刪除助理教師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元（二）酌刪雜費</t>
    </r>
    <r>
      <rPr>
        <sz val="9"/>
        <rFont val="Times New Roman"/>
        <family val="1"/>
      </rPr>
      <t>500</t>
    </r>
    <r>
      <rPr>
        <sz val="9"/>
        <rFont val="細明體"/>
        <family val="3"/>
      </rPr>
      <t>元（三）未附課程表。以上不得編列助理教師費。</t>
    </r>
  </si>
  <si>
    <r>
      <t>084721</t>
    </r>
    <r>
      <rPr>
        <sz val="9"/>
        <rFont val="細明體"/>
        <family val="3"/>
      </rPr>
      <t>地利國小：一、籃球教學（一）酌刪鐘點費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元。二、歌舞（一）酌刪鐘點費</t>
    </r>
    <r>
      <rPr>
        <sz val="9"/>
        <rFont val="Times New Roman"/>
        <family val="1"/>
      </rPr>
      <t>4000</t>
    </r>
    <r>
      <rPr>
        <sz val="9"/>
        <rFont val="細明體"/>
        <family val="3"/>
      </rPr>
      <t>元。</t>
    </r>
  </si>
  <si>
    <r>
      <t>084722</t>
    </r>
    <r>
      <rPr>
        <sz val="9"/>
        <rFont val="細明體"/>
        <family val="3"/>
      </rPr>
      <t>東埔國小：一、歌謠（一）酌刪外聘</t>
    </r>
    <r>
      <rPr>
        <sz val="9"/>
        <rFont val="Times New Roman"/>
        <family val="1"/>
      </rPr>
      <t>16000</t>
    </r>
    <r>
      <rPr>
        <sz val="9"/>
        <rFont val="細明體"/>
        <family val="3"/>
      </rPr>
      <t>元（二）酌刪內聘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元（三）酌刪雜費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元。兩位老師不得同時間支領鐘點費。</t>
    </r>
  </si>
  <si>
    <r>
      <t>084724</t>
    </r>
    <r>
      <rPr>
        <sz val="9"/>
        <rFont val="細明體"/>
        <family val="3"/>
      </rPr>
      <t>潭南國小：合唱團（一）核符。</t>
    </r>
  </si>
  <si>
    <r>
      <t>084729</t>
    </r>
    <r>
      <rPr>
        <sz val="9"/>
        <rFont val="細明體"/>
        <family val="3"/>
      </rPr>
      <t>新鄉國小：傳統藝術族群交流（一）刪除手冊編輯費</t>
    </r>
    <r>
      <rPr>
        <sz val="9"/>
        <rFont val="Times New Roman"/>
        <family val="1"/>
      </rPr>
      <t>5500</t>
    </r>
    <r>
      <rPr>
        <sz val="9"/>
        <rFont val="細明體"/>
        <family val="3"/>
      </rPr>
      <t>元（二）刪除材料費</t>
    </r>
    <r>
      <rPr>
        <sz val="9"/>
        <rFont val="Times New Roman"/>
        <family val="1"/>
      </rPr>
      <t>11000</t>
    </r>
    <r>
      <rPr>
        <sz val="9"/>
        <rFont val="細明體"/>
        <family val="3"/>
      </rPr>
      <t>元（三）酌刪</t>
    </r>
    <r>
      <rPr>
        <sz val="9"/>
        <rFont val="Times New Roman"/>
        <family val="1"/>
      </rPr>
      <t>4000</t>
    </r>
    <r>
      <rPr>
        <sz val="9"/>
        <rFont val="細明體"/>
        <family val="3"/>
      </rPr>
      <t>。</t>
    </r>
  </si>
  <si>
    <r>
      <t>084730</t>
    </r>
    <r>
      <rPr>
        <sz val="9"/>
        <rFont val="細明體"/>
        <family val="3"/>
      </rPr>
      <t>久美國小：一、傳統器樂活動教學（一）酌刪外聘</t>
    </r>
    <r>
      <rPr>
        <sz val="9"/>
        <rFont val="Times New Roman"/>
        <family val="1"/>
      </rPr>
      <t>14400</t>
    </r>
    <r>
      <rPr>
        <sz val="9"/>
        <rFont val="細明體"/>
        <family val="3"/>
      </rPr>
      <t>元（二）酌刪內聘</t>
    </r>
    <r>
      <rPr>
        <sz val="9"/>
        <rFont val="Times New Roman"/>
        <family val="1"/>
      </rPr>
      <t>9360</t>
    </r>
    <r>
      <rPr>
        <sz val="9"/>
        <rFont val="細明體"/>
        <family val="3"/>
      </rPr>
      <t>元（三）酌刪樂器製作</t>
    </r>
    <r>
      <rPr>
        <sz val="9"/>
        <rFont val="Times New Roman"/>
        <family val="1"/>
      </rPr>
      <t>5000</t>
    </r>
    <r>
      <rPr>
        <sz val="9"/>
        <rFont val="細明體"/>
        <family val="3"/>
      </rPr>
      <t>元。</t>
    </r>
  </si>
  <si>
    <r>
      <t>084731</t>
    </r>
    <r>
      <rPr>
        <sz val="9"/>
        <rFont val="細明體"/>
        <family val="3"/>
      </rPr>
      <t>雙龍國小：一、雕刻、織布、藤編（一）各酌刪外聘鐘點費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元，計</t>
    </r>
    <r>
      <rPr>
        <sz val="9"/>
        <rFont val="Times New Roman"/>
        <family val="1"/>
      </rPr>
      <t>24000</t>
    </r>
    <r>
      <rPr>
        <sz val="9"/>
        <rFont val="細明體"/>
        <family val="3"/>
      </rPr>
      <t>元。</t>
    </r>
  </si>
  <si>
    <r>
      <t>084732</t>
    </r>
    <r>
      <rPr>
        <sz val="9"/>
        <rFont val="細明體"/>
        <family val="3"/>
      </rPr>
      <t>豐丘國小：一、編織（一）刪除外聘助教費</t>
    </r>
    <r>
      <rPr>
        <sz val="9"/>
        <rFont val="Times New Roman"/>
        <family val="1"/>
      </rPr>
      <t>33800</t>
    </r>
    <r>
      <rPr>
        <sz val="9"/>
        <rFont val="細明體"/>
        <family val="3"/>
      </rPr>
      <t>元（二）酌刪雜費</t>
    </r>
    <r>
      <rPr>
        <sz val="9"/>
        <rFont val="Times New Roman"/>
        <family val="1"/>
      </rPr>
      <t>3000</t>
    </r>
    <r>
      <rPr>
        <sz val="9"/>
        <rFont val="細明體"/>
        <family val="3"/>
      </rPr>
      <t>元。二、舞蹈（一）刪除外聘助教</t>
    </r>
    <r>
      <rPr>
        <sz val="9"/>
        <rFont val="Times New Roman"/>
        <family val="1"/>
      </rPr>
      <t>12000</t>
    </r>
    <r>
      <rPr>
        <sz val="9"/>
        <rFont val="細明體"/>
        <family val="3"/>
      </rPr>
      <t>元。</t>
    </r>
  </si>
  <si>
    <r>
      <t>084733</t>
    </r>
    <r>
      <rPr>
        <sz val="9"/>
        <rFont val="細明體"/>
        <family val="3"/>
      </rPr>
      <t>仁愛國小：一、傳統舞蹈（一）酌刪外聘</t>
    </r>
    <r>
      <rPr>
        <sz val="9"/>
        <rFont val="Times New Roman"/>
        <family val="1"/>
      </rPr>
      <t>4000</t>
    </r>
    <r>
      <rPr>
        <sz val="9"/>
        <rFont val="細明體"/>
        <family val="3"/>
      </rPr>
      <t>元（二）酌刪服裝費</t>
    </r>
    <r>
      <rPr>
        <sz val="9"/>
        <rFont val="Times New Roman"/>
        <family val="1"/>
      </rPr>
      <t>6000</t>
    </r>
    <r>
      <rPr>
        <sz val="9"/>
        <rFont val="細明體"/>
        <family val="3"/>
      </rPr>
      <t>元（三）酌刪雜費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元。二、城鄉交流（一）刪除交通費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元，還請自籌。</t>
    </r>
  </si>
  <si>
    <r>
      <t>084734</t>
    </r>
    <r>
      <rPr>
        <sz val="9"/>
        <rFont val="細明體"/>
        <family val="3"/>
      </rPr>
      <t>親愛國小：一、原住民編織、陶藝等教學（一）刪除協同教師</t>
    </r>
    <r>
      <rPr>
        <sz val="9"/>
        <rFont val="Times New Roman"/>
        <family val="1"/>
      </rPr>
      <t>15600</t>
    </r>
    <r>
      <rPr>
        <sz val="9"/>
        <rFont val="細明體"/>
        <family val="3"/>
      </rPr>
      <t>元（二）酌刪材料費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元，請自行調整（三）刪除電窯圈</t>
    </r>
    <r>
      <rPr>
        <sz val="9"/>
        <rFont val="Times New Roman"/>
        <family val="1"/>
      </rPr>
      <t>22887</t>
    </r>
    <r>
      <rPr>
        <sz val="9"/>
        <rFont val="細明體"/>
        <family val="3"/>
      </rPr>
      <t>元。</t>
    </r>
  </si>
  <si>
    <t xml:space="preserve">084734a1萬大分校：一、陶藝創作與樂鼓創作兩（一）酌刪30000萬，請行調整之。二、城鄉交流（一）刪除全部經費14490元。            </t>
  </si>
  <si>
    <r>
      <t>08475</t>
    </r>
    <r>
      <rPr>
        <sz val="9"/>
        <rFont val="細明體"/>
        <family val="3"/>
      </rPr>
      <t>法治國小：一、歌舞（一）核符。二、棒球（一）酌刪教練鐘點費</t>
    </r>
    <r>
      <rPr>
        <sz val="9"/>
        <rFont val="Times New Roman"/>
        <family val="1"/>
      </rPr>
      <t>6000</t>
    </r>
    <r>
      <rPr>
        <sz val="9"/>
        <rFont val="細明體"/>
        <family val="3"/>
      </rPr>
      <t>元，以每節</t>
    </r>
    <r>
      <rPr>
        <sz val="9"/>
        <rFont val="Times New Roman"/>
        <family val="1"/>
      </rPr>
      <t>260</t>
    </r>
    <r>
      <rPr>
        <sz val="9"/>
        <rFont val="細明體"/>
        <family val="3"/>
      </rPr>
      <t>計算（二）刪除打擊網</t>
    </r>
    <r>
      <rPr>
        <sz val="9"/>
        <rFont val="Times New Roman"/>
        <family val="1"/>
      </rPr>
      <t>39600</t>
    </r>
    <r>
      <rPr>
        <sz val="9"/>
        <rFont val="細明體"/>
        <family val="3"/>
      </rPr>
      <t>元（三）酌刪軟式球</t>
    </r>
    <r>
      <rPr>
        <sz val="9"/>
        <rFont val="Times New Roman"/>
        <family val="1"/>
      </rPr>
      <t>3000</t>
    </r>
    <r>
      <rPr>
        <sz val="9"/>
        <rFont val="細明體"/>
        <family val="3"/>
      </rPr>
      <t>元。</t>
    </r>
  </si>
  <si>
    <r>
      <t>084736</t>
    </r>
    <r>
      <rPr>
        <sz val="9"/>
        <rFont val="細明體"/>
        <family val="3"/>
      </rPr>
      <t>合作國小：一、歌舞教學（一）酌刪外聘鐘點費</t>
    </r>
    <r>
      <rPr>
        <sz val="9"/>
        <rFont val="Times New Roman"/>
        <family val="1"/>
      </rPr>
      <t>14400</t>
    </r>
    <r>
      <rPr>
        <sz val="9"/>
        <rFont val="細明體"/>
        <family val="3"/>
      </rPr>
      <t>元（二）酌刪服裝費</t>
    </r>
    <r>
      <rPr>
        <sz val="9"/>
        <rFont val="Times New Roman"/>
        <family val="1"/>
      </rPr>
      <t>20000</t>
    </r>
    <r>
      <rPr>
        <sz val="9"/>
        <rFont val="細明體"/>
        <family val="3"/>
      </rPr>
      <t>元（三）酌刪道具費製作</t>
    </r>
    <r>
      <rPr>
        <sz val="9"/>
        <rFont val="Times New Roman"/>
        <family val="1"/>
      </rPr>
      <t>5500</t>
    </r>
    <r>
      <rPr>
        <sz val="9"/>
        <rFont val="細明體"/>
        <family val="3"/>
      </rPr>
      <t>元（四）佈置材料費</t>
    </r>
    <r>
      <rPr>
        <sz val="9"/>
        <rFont val="Times New Roman"/>
        <family val="1"/>
      </rPr>
      <t>6000</t>
    </r>
    <r>
      <rPr>
        <sz val="9"/>
        <rFont val="細明體"/>
        <family val="3"/>
      </rPr>
      <t>（五）酌刪雜支費</t>
    </r>
    <r>
      <rPr>
        <sz val="9"/>
        <rFont val="Times New Roman"/>
        <family val="1"/>
      </rPr>
      <t>3000</t>
    </r>
    <r>
      <rPr>
        <sz val="9"/>
        <rFont val="細明體"/>
        <family val="3"/>
      </rPr>
      <t>元。</t>
    </r>
  </si>
  <si>
    <r>
      <t>084737</t>
    </r>
    <r>
      <rPr>
        <sz val="9"/>
        <rFont val="細明體"/>
        <family val="3"/>
      </rPr>
      <t>互助國小：一、編織教學（一）酌刪藤編鐘點費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元（二）酌刪藤條</t>
    </r>
    <r>
      <rPr>
        <sz val="9"/>
        <rFont val="Times New Roman"/>
        <family val="1"/>
      </rPr>
      <t>3000</t>
    </r>
    <r>
      <rPr>
        <sz val="9"/>
        <rFont val="細明體"/>
        <family val="3"/>
      </rPr>
      <t>元（三）酌刪織布鐘點費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元（四）酌刪棉線</t>
    </r>
    <r>
      <rPr>
        <sz val="9"/>
        <rFont val="Times New Roman"/>
        <family val="1"/>
      </rPr>
      <t>6000</t>
    </r>
    <r>
      <rPr>
        <sz val="9"/>
        <rFont val="細明體"/>
        <family val="3"/>
      </rPr>
      <t>元（五）酌刪雜支費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元。二、籃球（一）酌刪外聘鐘點費</t>
    </r>
    <r>
      <rPr>
        <sz val="9"/>
        <rFont val="Times New Roman"/>
        <family val="1"/>
      </rPr>
      <t>8800</t>
    </r>
    <r>
      <rPr>
        <sz val="9"/>
        <rFont val="細明體"/>
        <family val="3"/>
      </rPr>
      <t>元（二）酌刪籃球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元（三）酌刪籃球網</t>
    </r>
    <r>
      <rPr>
        <sz val="9"/>
        <rFont val="Times New Roman"/>
        <family val="1"/>
      </rPr>
      <t>2500</t>
    </r>
    <r>
      <rPr>
        <sz val="9"/>
        <rFont val="細明體"/>
        <family val="3"/>
      </rPr>
      <t>元（四）練習時間請於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點前完成，請調整之。</t>
    </r>
  </si>
  <si>
    <r>
      <t>084738</t>
    </r>
    <r>
      <rPr>
        <sz val="9"/>
        <rFont val="細明體"/>
        <family val="3"/>
      </rPr>
      <t>力行國小：一、城鄉交流（一）酌刪住宿費</t>
    </r>
    <r>
      <rPr>
        <sz val="9"/>
        <rFont val="Times New Roman"/>
        <family val="1"/>
      </rPr>
      <t>9200</t>
    </r>
    <r>
      <rPr>
        <sz val="9"/>
        <rFont val="細明體"/>
        <family val="3"/>
      </rPr>
      <t>元，三天二夜計算（二）刪除活動材費</t>
    </r>
    <r>
      <rPr>
        <sz val="9"/>
        <rFont val="Times New Roman"/>
        <family val="1"/>
      </rPr>
      <t>9200</t>
    </r>
    <r>
      <rPr>
        <sz val="9"/>
        <rFont val="細明體"/>
        <family val="3"/>
      </rPr>
      <t>元，請自籌（三）酌刪雜費</t>
    </r>
    <r>
      <rPr>
        <sz val="9"/>
        <rFont val="Times New Roman"/>
        <family val="1"/>
      </rPr>
      <t>2000</t>
    </r>
    <r>
      <rPr>
        <sz val="9"/>
        <rFont val="細明體"/>
        <family val="3"/>
      </rPr>
      <t>元（四）與他交流實質至少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小時，去年申請過。</t>
    </r>
  </si>
  <si>
    <r>
      <t>084738a1</t>
    </r>
    <r>
      <rPr>
        <sz val="9"/>
        <rFont val="細明體"/>
        <family val="3"/>
      </rPr>
      <t>翠巒分校：一、城鄉交流（一）酌刪主宿費</t>
    </r>
    <r>
      <rPr>
        <sz val="9"/>
        <rFont val="Times New Roman"/>
        <family val="1"/>
      </rPr>
      <t>5800</t>
    </r>
    <r>
      <rPr>
        <sz val="9"/>
        <rFont val="細明體"/>
        <family val="3"/>
      </rPr>
      <t>元，三天二夜計算（二）刪除活動材料費</t>
    </r>
    <r>
      <rPr>
        <sz val="9"/>
        <rFont val="Times New Roman"/>
        <family val="1"/>
      </rPr>
      <t>5800</t>
    </r>
    <r>
      <rPr>
        <sz val="9"/>
        <rFont val="細明體"/>
        <family val="3"/>
      </rPr>
      <t>元，請自籌（三）雜費</t>
    </r>
    <r>
      <rPr>
        <sz val="9"/>
        <rFont val="Times New Roman"/>
        <family val="1"/>
      </rPr>
      <t>2000</t>
    </r>
    <r>
      <rPr>
        <sz val="9"/>
        <rFont val="細明體"/>
        <family val="3"/>
      </rPr>
      <t>元（四）去年申請過。</t>
    </r>
  </si>
  <si>
    <r>
      <t>084739</t>
    </r>
    <r>
      <rPr>
        <sz val="9"/>
        <rFont val="細明體"/>
        <family val="3"/>
      </rPr>
      <t>南豐國小：一、原傳藝術團（一）酌刪外聘</t>
    </r>
    <r>
      <rPr>
        <sz val="9"/>
        <rFont val="Times New Roman"/>
        <family val="1"/>
      </rPr>
      <t>9600</t>
    </r>
    <r>
      <rPr>
        <sz val="9"/>
        <rFont val="細明體"/>
        <family val="3"/>
      </rPr>
      <t>元（二）酌刪內聘</t>
    </r>
    <r>
      <rPr>
        <sz val="9"/>
        <rFont val="Times New Roman"/>
        <family val="1"/>
      </rPr>
      <t>6240</t>
    </r>
    <r>
      <rPr>
        <sz val="9"/>
        <rFont val="細明體"/>
        <family val="3"/>
      </rPr>
      <t>元（三）城鄉交流全數刪除</t>
    </r>
    <r>
      <rPr>
        <sz val="9"/>
        <rFont val="Times New Roman"/>
        <family val="1"/>
      </rPr>
      <t>50000</t>
    </r>
    <r>
      <rPr>
        <sz val="9"/>
        <rFont val="細明體"/>
        <family val="3"/>
      </rPr>
      <t>元，去年申請過，計畫未改善。</t>
    </r>
  </si>
  <si>
    <r>
      <t>083840</t>
    </r>
    <r>
      <rPr>
        <sz val="9"/>
        <rFont val="細明體"/>
        <family val="3"/>
      </rPr>
      <t>中正國小：一、棒球特色（一）去年未附計畫，今年計畫還</t>
    </r>
    <r>
      <rPr>
        <sz val="9"/>
        <rFont val="Times New Roman"/>
        <family val="1"/>
      </rPr>
      <t>x</t>
    </r>
    <r>
      <rPr>
        <sz val="9"/>
        <rFont val="細明體"/>
        <family val="3"/>
      </rPr>
      <t>有進步空間，酌刪內聘點費</t>
    </r>
    <r>
      <rPr>
        <sz val="9"/>
        <rFont val="Times New Roman"/>
        <family val="1"/>
      </rPr>
      <t>24440</t>
    </r>
    <r>
      <rPr>
        <sz val="9"/>
        <rFont val="細明體"/>
        <family val="3"/>
      </rPr>
      <t>元。</t>
    </r>
  </si>
  <si>
    <r>
      <t>084841</t>
    </r>
    <r>
      <rPr>
        <sz val="9"/>
        <rFont val="細明體"/>
        <family val="3"/>
      </rPr>
      <t>廬山國小：一、母語（一）酌刪外聘</t>
    </r>
    <r>
      <rPr>
        <sz val="9"/>
        <rFont val="Times New Roman"/>
        <family val="1"/>
      </rPr>
      <t>11200</t>
    </r>
    <r>
      <rPr>
        <sz val="9"/>
        <rFont val="細明體"/>
        <family val="3"/>
      </rPr>
      <t>元（二）刪除城鄉交流費</t>
    </r>
    <r>
      <rPr>
        <sz val="9"/>
        <rFont val="Times New Roman"/>
        <family val="1"/>
      </rPr>
      <t>40000</t>
    </r>
    <r>
      <rPr>
        <sz val="9"/>
        <rFont val="細明體"/>
        <family val="3"/>
      </rPr>
      <t>元，去年申請過，計畫未有改善。</t>
    </r>
  </si>
  <si>
    <r>
      <t>084742</t>
    </r>
    <r>
      <rPr>
        <sz val="9"/>
        <rFont val="細明體"/>
        <family val="3"/>
      </rPr>
      <t>發祥國小：一、柔道技藝（一）核符。二、城鄉交流：刪除</t>
    </r>
    <r>
      <rPr>
        <sz val="9"/>
        <rFont val="Times New Roman"/>
        <family val="1"/>
      </rPr>
      <t>28000</t>
    </r>
    <r>
      <rPr>
        <sz val="9"/>
        <rFont val="細明體"/>
        <family val="3"/>
      </rPr>
      <t>元，計畫未見詳實。</t>
    </r>
  </si>
  <si>
    <r>
      <t>084743</t>
    </r>
    <r>
      <rPr>
        <sz val="9"/>
        <rFont val="細明體"/>
        <family val="3"/>
      </rPr>
      <t>萬豐國小：一、歌謠教學暨城鄉交流（一）刪除城鄉交流計</t>
    </r>
    <r>
      <rPr>
        <sz val="9"/>
        <rFont val="Times New Roman"/>
        <family val="1"/>
      </rPr>
      <t>69600</t>
    </r>
    <r>
      <rPr>
        <sz val="9"/>
        <rFont val="細明體"/>
        <family val="3"/>
      </rPr>
      <t>元，計畫未見詳實（二）酌刪雜費</t>
    </r>
    <r>
      <rPr>
        <sz val="9"/>
        <rFont val="Times New Roman"/>
        <family val="1"/>
      </rPr>
      <t>2000</t>
    </r>
    <r>
      <rPr>
        <sz val="9"/>
        <rFont val="細明體"/>
        <family val="3"/>
      </rPr>
      <t>元。</t>
    </r>
  </si>
  <si>
    <r>
      <t>084744</t>
    </r>
    <r>
      <rPr>
        <sz val="9"/>
        <rFont val="細明體"/>
        <family val="3"/>
      </rPr>
      <t>平靜國小：編織（一）酌刪外聘滕編助理</t>
    </r>
    <r>
      <rPr>
        <sz val="9"/>
        <rFont val="Times New Roman"/>
        <family val="1"/>
      </rPr>
      <t>12000</t>
    </r>
    <r>
      <rPr>
        <sz val="9"/>
        <rFont val="細明體"/>
        <family val="3"/>
      </rPr>
      <t>元、織布外聘助理費</t>
    </r>
    <r>
      <rPr>
        <sz val="9"/>
        <rFont val="Times New Roman"/>
        <family val="1"/>
      </rPr>
      <t>12000</t>
    </r>
    <r>
      <rPr>
        <sz val="9"/>
        <rFont val="細明體"/>
        <family val="3"/>
      </rPr>
      <t>元（二）酌刪材料及設備費</t>
    </r>
    <r>
      <rPr>
        <sz val="9"/>
        <rFont val="Times New Roman"/>
        <family val="1"/>
      </rPr>
      <t>8000</t>
    </r>
    <r>
      <rPr>
        <sz val="9"/>
        <rFont val="細明體"/>
        <family val="3"/>
      </rPr>
      <t>元（三）酌刪雜費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元。</t>
    </r>
  </si>
  <si>
    <r>
      <t>084745</t>
    </r>
    <r>
      <rPr>
        <sz val="9"/>
        <rFont val="細明體"/>
        <family val="3"/>
      </rPr>
      <t>春陽國小：一、編織教學（一）刪除助理費</t>
    </r>
    <r>
      <rPr>
        <sz val="9"/>
        <rFont val="Times New Roman"/>
        <family val="1"/>
      </rPr>
      <t>10400</t>
    </r>
    <r>
      <rPr>
        <sz val="9"/>
        <rFont val="細明體"/>
        <family val="3"/>
      </rPr>
      <t>元（二）酌刪麻線</t>
    </r>
    <r>
      <rPr>
        <sz val="9"/>
        <rFont val="Times New Roman"/>
        <family val="1"/>
      </rPr>
      <t>5800</t>
    </r>
    <r>
      <rPr>
        <sz val="9"/>
        <rFont val="細明體"/>
        <family val="3"/>
      </rPr>
      <t>元（三）酌刪雜費</t>
    </r>
    <r>
      <rPr>
        <sz val="9"/>
        <rFont val="Times New Roman"/>
        <family val="1"/>
      </rPr>
      <t>1000</t>
    </r>
    <r>
      <rPr>
        <sz val="9"/>
        <rFont val="細明體"/>
        <family val="3"/>
      </rPr>
      <t>元（四）未附課程表。</t>
    </r>
  </si>
  <si>
    <r>
      <t>181</t>
    </r>
    <r>
      <rPr>
        <sz val="9"/>
        <rFont val="細明體"/>
        <family val="3"/>
      </rPr>
      <t>紅葉國小：傳統歌謠暨城鄉交流（一）酌刪住宿費</t>
    </r>
    <r>
      <rPr>
        <sz val="9"/>
        <rFont val="Times New Roman"/>
        <family val="1"/>
      </rPr>
      <t>3800</t>
    </r>
    <r>
      <rPr>
        <sz val="9"/>
        <rFont val="細明體"/>
        <family val="3"/>
      </rPr>
      <t>元，看起來是兩天一夜，去年與今年核算錯誤相同，請改善（二）酌刪雜費</t>
    </r>
    <r>
      <rPr>
        <sz val="9"/>
        <rFont val="Times New Roman"/>
        <family val="1"/>
      </rPr>
      <t>500</t>
    </r>
    <r>
      <rPr>
        <sz val="9"/>
        <rFont val="細明體"/>
        <family val="3"/>
      </rPr>
      <t>元。</t>
    </r>
  </si>
  <si>
    <t>八‧發展原住民教育特色及設備器材</t>
  </si>
  <si>
    <r>
      <t xml:space="preserve">                                      </t>
    </r>
    <r>
      <rPr>
        <sz val="10"/>
        <rFont val="細明體"/>
        <family val="3"/>
      </rPr>
      <t>合</t>
    </r>
    <r>
      <rPr>
        <sz val="10"/>
        <rFont val="Times New Roman"/>
        <family val="1"/>
      </rPr>
      <t xml:space="preserve">                    </t>
    </r>
    <r>
      <rPr>
        <sz val="10"/>
        <rFont val="細明體"/>
        <family val="3"/>
      </rPr>
      <t>計</t>
    </r>
  </si>
  <si>
    <t xml:space="preserve">4719.愛國國小/刪繪本製作材料費1400元，刪茶水費1800元
</t>
  </si>
  <si>
    <t>84649.雲林國小/特色：
1.籃球運動教學活動     2.絲竹國樂社團竹笛教學2.刪除鐘點費10000、樂器18000</t>
  </si>
  <si>
    <t>4735.法治國小/刪輔導訪視費4000元
(目標學生23人*20%*800=4000)</t>
  </si>
  <si>
    <t>4518.鹿谷國中/刪茶水費2400元，刪輔導訪視費21200元，(目標學生89*20%*800=1440)</t>
  </si>
  <si>
    <t>4519.瑞峰國小/刪畫圖用材料費2400元，刪茶水費1600元(目標學生13*20%*800=2400)</t>
  </si>
  <si>
    <t>4525.北梅國中/刪輔導訪視費1300元</t>
  </si>
  <si>
    <t>4643.延平國小/刪助理鐘點費9600元，刪茶水費3200元，刪輔導訪視費3000元(目標學生251*20%*800=40000)</t>
  </si>
  <si>
    <t>4750.康壽國小/僅補助第一場親職教育講座內聘鐘點費800元、資料材料費300元、雜支100元其餘全刪(目標學生96人*20%*800=15200)</t>
  </si>
  <si>
    <r>
      <t>084734a1.親愛國小萬大分校：課後學習輔導</t>
    </r>
    <r>
      <rPr>
        <sz val="10"/>
        <color indexed="10"/>
        <rFont val="新細明體"/>
        <family val="1"/>
      </rPr>
      <t>共刪減96節，26,880元。</t>
    </r>
  </si>
  <si>
    <r>
      <t>84621.水尾國小/</t>
    </r>
    <r>
      <rPr>
        <sz val="10"/>
        <color indexed="10"/>
        <rFont val="新細明體"/>
        <family val="1"/>
      </rPr>
      <t>刪減鐘點費10000、器材18000</t>
    </r>
  </si>
  <si>
    <r>
      <t>84702.</t>
    </r>
    <r>
      <rPr>
        <sz val="10"/>
        <color indexed="10"/>
        <rFont val="新細明體"/>
        <family val="1"/>
      </rPr>
      <t>育</t>
    </r>
    <r>
      <rPr>
        <sz val="10"/>
        <rFont val="新細明體"/>
        <family val="1"/>
      </rPr>
      <t>樂國小/刪減鐘點費內聘2600、發球機26000</t>
    </r>
  </si>
  <si>
    <r>
      <t>084742</t>
    </r>
    <r>
      <rPr>
        <sz val="9"/>
        <rFont val="細明體"/>
        <family val="3"/>
      </rPr>
      <t>發祥國小：一、柔道技藝（一）核符。二、城鄉交流：</t>
    </r>
    <r>
      <rPr>
        <sz val="9"/>
        <color indexed="10"/>
        <rFont val="細明體"/>
        <family val="3"/>
      </rPr>
      <t>刪除</t>
    </r>
    <r>
      <rPr>
        <sz val="9"/>
        <color indexed="10"/>
        <rFont val="Times New Roman"/>
        <family val="1"/>
      </rPr>
      <t>28000</t>
    </r>
    <r>
      <rPr>
        <sz val="9"/>
        <color indexed="10"/>
        <rFont val="細明體"/>
        <family val="3"/>
      </rPr>
      <t>元，計畫未見詳實，酌刪鐘點費8800元。</t>
    </r>
  </si>
  <si>
    <t>核定經費</t>
  </si>
  <si>
    <t>第一期款</t>
  </si>
  <si>
    <t>第二期款</t>
  </si>
  <si>
    <t xml:space="preserve">084529.信義國中/課後學習輔導共刪減192節，72,960元。
</t>
  </si>
  <si>
    <t xml:space="preserve">084530.同富國中/課後學習輔導共刪減320節，121,600元。
</t>
  </si>
  <si>
    <t xml:space="preserve">084531.仁愛國中/課後學習輔導共刪減128節，48,640元。寒暑假學習輔導刪家政課12節，5,040元。共刪53,680元。
</t>
  </si>
  <si>
    <t xml:space="preserve">084716.信義國小/課後學習輔導共刪減176節，49,280元。
</t>
  </si>
  <si>
    <t>084528.民和國中/課後學習輔導共刪減192節，72,960元。</t>
  </si>
  <si>
    <t xml:space="preserve">084525.北梅國中/課後學習輔導共刪減160節，60,800元。
</t>
  </si>
  <si>
    <t>二、原住民及離島地區學校辦理學生學習輔導</t>
  </si>
  <si>
    <t xml:space="preserve">三‧發展學校教育特色
</t>
  </si>
  <si>
    <t>八‧發展原住民教育特色及設備器材</t>
  </si>
  <si>
    <r>
      <t>教育優先區計畫</t>
    </r>
    <r>
      <rPr>
        <sz val="10"/>
        <color indexed="10"/>
        <rFont val="新細明體"/>
        <family val="1"/>
      </rPr>
      <t>經費核定</t>
    </r>
    <r>
      <rPr>
        <sz val="10"/>
        <rFont val="新細明體"/>
        <family val="1"/>
      </rPr>
      <t>表暨分期撥付表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</si>
</sst>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0.00_);[Red]\(0.00\)"/>
    <numFmt numFmtId="179" formatCode="_-* #,##0.0_-;\-* #,##0.0_-;_-* &quot;-&quot;?_-;_-@_-"/>
    <numFmt numFmtId="180" formatCode="0_);[Red]\(0\)"/>
  </numFmts>
  <fonts count="1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10"/>
      <name val="新細明體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vertical="center" wrapText="1"/>
    </xf>
    <xf numFmtId="177" fontId="2" fillId="0" borderId="1" xfId="15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 wrapText="1"/>
    </xf>
    <xf numFmtId="177" fontId="2" fillId="0" borderId="1" xfId="15" applyNumberFormat="1" applyFont="1" applyBorder="1" applyAlignment="1">
      <alignment horizontal="center" vertical="center"/>
    </xf>
    <xf numFmtId="177" fontId="2" fillId="0" borderId="1" xfId="15" applyNumberFormat="1" applyFon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3" fontId="2" fillId="0" borderId="1" xfId="15" applyNumberFormat="1" applyFont="1" applyBorder="1" applyAlignment="1">
      <alignment horizontal="right" vertical="center"/>
    </xf>
    <xf numFmtId="17" fontId="5" fillId="0" borderId="1" xfId="0" applyNumberFormat="1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workbookViewId="0" topLeftCell="A313">
      <selection activeCell="E313" sqref="E313"/>
    </sheetView>
  </sheetViews>
  <sheetFormatPr defaultColWidth="9.00390625" defaultRowHeight="16.5" outlineLevelRow="2"/>
  <cols>
    <col min="1" max="1" width="8.875" style="35" customWidth="1"/>
    <col min="2" max="2" width="38.625" style="0" customWidth="1"/>
    <col min="4" max="4" width="8.375" style="0" customWidth="1"/>
    <col min="5" max="5" width="9.875" style="0" customWidth="1"/>
  </cols>
  <sheetData>
    <row r="1" spans="1:6" ht="16.5">
      <c r="A1" s="47" t="s">
        <v>0</v>
      </c>
      <c r="B1" s="48"/>
      <c r="C1" s="48"/>
      <c r="D1" s="48"/>
      <c r="E1" s="2"/>
      <c r="F1" s="3"/>
    </row>
    <row r="2" spans="1:6" ht="16.5">
      <c r="A2" s="49" t="s">
        <v>4</v>
      </c>
      <c r="B2" s="49"/>
      <c r="C2" s="49"/>
      <c r="D2" s="49"/>
      <c r="E2" s="6"/>
      <c r="F2" s="7"/>
    </row>
    <row r="3" spans="1:6" ht="16.5">
      <c r="A3" s="32" t="s">
        <v>39</v>
      </c>
      <c r="B3" s="5" t="s">
        <v>1</v>
      </c>
      <c r="C3" s="1" t="s">
        <v>40</v>
      </c>
      <c r="D3" s="1" t="s">
        <v>201</v>
      </c>
      <c r="E3" s="1" t="s">
        <v>2</v>
      </c>
      <c r="F3" s="5" t="s">
        <v>103</v>
      </c>
    </row>
    <row r="4" spans="1:6" ht="39" customHeight="1">
      <c r="A4" s="44" t="s">
        <v>202</v>
      </c>
      <c r="B4" s="9" t="s">
        <v>3</v>
      </c>
      <c r="C4" s="4">
        <v>15330</v>
      </c>
      <c r="D4" s="4">
        <v>1000</v>
      </c>
      <c r="E4" s="4">
        <f>SUM(C4-D4)</f>
        <v>14330</v>
      </c>
      <c r="F4" s="8" t="s">
        <v>104</v>
      </c>
    </row>
    <row r="5" spans="1:6" ht="43.5" customHeight="1">
      <c r="A5" s="45"/>
      <c r="B5" s="9" t="s">
        <v>6</v>
      </c>
      <c r="C5" s="4">
        <v>26460</v>
      </c>
      <c r="D5" s="4">
        <v>800</v>
      </c>
      <c r="E5" s="4">
        <f aca="true" t="shared" si="0" ref="E5:E68">SUM(C5-D5)</f>
        <v>25660</v>
      </c>
      <c r="F5" s="8" t="s">
        <v>105</v>
      </c>
    </row>
    <row r="6" spans="1:6" ht="41.25" customHeight="1">
      <c r="A6" s="45"/>
      <c r="B6" s="9" t="s">
        <v>7</v>
      </c>
      <c r="C6" s="4">
        <v>14280</v>
      </c>
      <c r="D6" s="4">
        <v>0</v>
      </c>
      <c r="E6" s="4">
        <f t="shared" si="0"/>
        <v>14280</v>
      </c>
      <c r="F6" s="8" t="s">
        <v>106</v>
      </c>
    </row>
    <row r="7" spans="1:6" ht="36" customHeight="1">
      <c r="A7" s="45"/>
      <c r="B7" s="9" t="s">
        <v>8</v>
      </c>
      <c r="C7" s="4">
        <v>23900</v>
      </c>
      <c r="D7" s="4">
        <v>6000</v>
      </c>
      <c r="E7" s="4">
        <f t="shared" si="0"/>
        <v>17900</v>
      </c>
      <c r="F7" s="8" t="s">
        <v>109</v>
      </c>
    </row>
    <row r="8" spans="1:6" ht="33.75" customHeight="1">
      <c r="A8" s="45"/>
      <c r="B8" s="9" t="s">
        <v>9</v>
      </c>
      <c r="C8" s="4">
        <v>20000</v>
      </c>
      <c r="D8" s="4">
        <v>4800</v>
      </c>
      <c r="E8" s="4">
        <f t="shared" si="0"/>
        <v>15200</v>
      </c>
      <c r="F8" s="8" t="s">
        <v>108</v>
      </c>
    </row>
    <row r="9" spans="1:6" ht="48.75" customHeight="1">
      <c r="A9" s="45"/>
      <c r="B9" s="9" t="s">
        <v>10</v>
      </c>
      <c r="C9" s="4">
        <v>23750</v>
      </c>
      <c r="D9" s="4">
        <v>9600</v>
      </c>
      <c r="E9" s="4">
        <f t="shared" si="0"/>
        <v>14150</v>
      </c>
      <c r="F9" s="8" t="s">
        <v>107</v>
      </c>
    </row>
    <row r="10" spans="1:6" ht="33.75" customHeight="1">
      <c r="A10" s="45"/>
      <c r="B10" s="9" t="s">
        <v>11</v>
      </c>
      <c r="C10" s="4">
        <v>16050</v>
      </c>
      <c r="D10" s="4">
        <v>700</v>
      </c>
      <c r="E10" s="4">
        <f t="shared" si="0"/>
        <v>15350</v>
      </c>
      <c r="F10" s="8" t="s">
        <v>110</v>
      </c>
    </row>
    <row r="11" spans="1:6" ht="48.75" customHeight="1">
      <c r="A11" s="45"/>
      <c r="B11" s="37" t="s">
        <v>436</v>
      </c>
      <c r="C11" s="4">
        <v>51140</v>
      </c>
      <c r="D11" s="4">
        <v>21200</v>
      </c>
      <c r="E11" s="4">
        <f t="shared" si="0"/>
        <v>29940</v>
      </c>
      <c r="F11" s="8" t="s">
        <v>111</v>
      </c>
    </row>
    <row r="12" spans="1:6" ht="49.5" customHeight="1">
      <c r="A12" s="45"/>
      <c r="B12" s="37" t="s">
        <v>437</v>
      </c>
      <c r="C12" s="4">
        <v>28000</v>
      </c>
      <c r="D12" s="4">
        <v>9600</v>
      </c>
      <c r="E12" s="4">
        <f t="shared" si="0"/>
        <v>18400</v>
      </c>
      <c r="F12" s="8" t="s">
        <v>112</v>
      </c>
    </row>
    <row r="13" spans="1:6" ht="33" customHeight="1">
      <c r="A13" s="45"/>
      <c r="B13" s="9" t="s">
        <v>12</v>
      </c>
      <c r="C13" s="4">
        <v>23400</v>
      </c>
      <c r="D13" s="4">
        <v>5600</v>
      </c>
      <c r="E13" s="4">
        <f t="shared" si="0"/>
        <v>17800</v>
      </c>
      <c r="F13" s="8" t="s">
        <v>113</v>
      </c>
    </row>
    <row r="14" spans="1:6" ht="32.25" customHeight="1">
      <c r="A14" s="45"/>
      <c r="B14" s="9" t="s">
        <v>13</v>
      </c>
      <c r="C14" s="4">
        <v>24400</v>
      </c>
      <c r="D14" s="4">
        <v>0</v>
      </c>
      <c r="E14" s="4">
        <f t="shared" si="0"/>
        <v>24400</v>
      </c>
      <c r="F14" s="8" t="s">
        <v>114</v>
      </c>
    </row>
    <row r="15" spans="1:6" ht="33.75" customHeight="1">
      <c r="A15" s="45"/>
      <c r="B15" s="9" t="s">
        <v>14</v>
      </c>
      <c r="C15" s="4">
        <v>21450</v>
      </c>
      <c r="D15" s="4">
        <v>450</v>
      </c>
      <c r="E15" s="4">
        <f t="shared" si="0"/>
        <v>21000</v>
      </c>
      <c r="F15" s="8" t="s">
        <v>115</v>
      </c>
    </row>
    <row r="16" spans="1:6" ht="33.75" customHeight="1">
      <c r="A16" s="45"/>
      <c r="B16" s="37" t="s">
        <v>438</v>
      </c>
      <c r="C16" s="4">
        <v>18900</v>
      </c>
      <c r="D16" s="4">
        <v>1600</v>
      </c>
      <c r="E16" s="4">
        <f t="shared" si="0"/>
        <v>17300</v>
      </c>
      <c r="F16" s="8" t="s">
        <v>116</v>
      </c>
    </row>
    <row r="17" spans="1:6" ht="47.25" customHeight="1">
      <c r="A17" s="45"/>
      <c r="B17" s="9" t="s">
        <v>15</v>
      </c>
      <c r="C17" s="4">
        <v>81800</v>
      </c>
      <c r="D17" s="4">
        <v>28400</v>
      </c>
      <c r="E17" s="4">
        <f t="shared" si="0"/>
        <v>53400</v>
      </c>
      <c r="F17" s="8" t="s">
        <v>117</v>
      </c>
    </row>
    <row r="18" spans="1:6" ht="33" customHeight="1">
      <c r="A18" s="45"/>
      <c r="B18" s="9" t="s">
        <v>16</v>
      </c>
      <c r="C18" s="4">
        <v>22000</v>
      </c>
      <c r="D18" s="4">
        <v>9400</v>
      </c>
      <c r="E18" s="4">
        <f t="shared" si="0"/>
        <v>12600</v>
      </c>
      <c r="F18" s="8" t="s">
        <v>118</v>
      </c>
    </row>
    <row r="19" spans="1:6" ht="33.75" customHeight="1">
      <c r="A19" s="45"/>
      <c r="B19" s="9" t="s">
        <v>17</v>
      </c>
      <c r="C19" s="4">
        <v>16200</v>
      </c>
      <c r="D19" s="4">
        <v>1200</v>
      </c>
      <c r="E19" s="4">
        <f t="shared" si="0"/>
        <v>15000</v>
      </c>
      <c r="F19" s="8" t="s">
        <v>119</v>
      </c>
    </row>
    <row r="20" spans="1:6" ht="33" customHeight="1">
      <c r="A20" s="45"/>
      <c r="B20" s="9" t="s">
        <v>18</v>
      </c>
      <c r="C20" s="4">
        <v>30280</v>
      </c>
      <c r="D20" s="4">
        <v>1960</v>
      </c>
      <c r="E20" s="4">
        <f t="shared" si="0"/>
        <v>28320</v>
      </c>
      <c r="F20" s="8" t="s">
        <v>120</v>
      </c>
    </row>
    <row r="21" spans="1:6" ht="33.75" customHeight="1">
      <c r="A21" s="45"/>
      <c r="B21" s="9" t="s">
        <v>19</v>
      </c>
      <c r="C21" s="4">
        <v>18300</v>
      </c>
      <c r="D21" s="4">
        <v>0</v>
      </c>
      <c r="E21" s="4">
        <f t="shared" si="0"/>
        <v>18300</v>
      </c>
      <c r="F21" s="8" t="s">
        <v>121</v>
      </c>
    </row>
    <row r="22" spans="1:6" ht="49.5" customHeight="1">
      <c r="A22" s="45"/>
      <c r="B22" s="9" t="s">
        <v>20</v>
      </c>
      <c r="C22" s="4">
        <v>26730</v>
      </c>
      <c r="D22" s="4">
        <v>9800</v>
      </c>
      <c r="E22" s="4">
        <f t="shared" si="0"/>
        <v>16930</v>
      </c>
      <c r="F22" s="8" t="s">
        <v>122</v>
      </c>
    </row>
    <row r="23" spans="1:6" ht="33.75" customHeight="1">
      <c r="A23" s="45"/>
      <c r="B23" s="9" t="s">
        <v>21</v>
      </c>
      <c r="C23" s="4">
        <v>30000</v>
      </c>
      <c r="D23" s="4">
        <v>2400</v>
      </c>
      <c r="E23" s="4">
        <f t="shared" si="0"/>
        <v>27600</v>
      </c>
      <c r="F23" s="8" t="s">
        <v>123</v>
      </c>
    </row>
    <row r="24" spans="1:6" ht="33" customHeight="1">
      <c r="A24" s="45"/>
      <c r="B24" s="9" t="s">
        <v>22</v>
      </c>
      <c r="C24" s="4">
        <v>12000</v>
      </c>
      <c r="D24" s="4">
        <v>3200</v>
      </c>
      <c r="E24" s="4">
        <f t="shared" si="0"/>
        <v>8800</v>
      </c>
      <c r="F24" s="8" t="s">
        <v>124</v>
      </c>
    </row>
    <row r="25" spans="1:6" ht="50.25" customHeight="1">
      <c r="A25" s="45"/>
      <c r="B25" s="9" t="s">
        <v>23</v>
      </c>
      <c r="C25" s="4">
        <v>28860</v>
      </c>
      <c r="D25" s="4">
        <v>7200</v>
      </c>
      <c r="E25" s="4">
        <f t="shared" si="0"/>
        <v>21660</v>
      </c>
      <c r="F25" s="8" t="s">
        <v>125</v>
      </c>
    </row>
    <row r="26" spans="1:6" ht="66" customHeight="1">
      <c r="A26" s="45"/>
      <c r="B26" s="9" t="s">
        <v>24</v>
      </c>
      <c r="C26" s="4">
        <v>30000</v>
      </c>
      <c r="D26" s="4">
        <v>15960</v>
      </c>
      <c r="E26" s="4">
        <f t="shared" si="0"/>
        <v>14040</v>
      </c>
      <c r="F26" s="8" t="s">
        <v>126</v>
      </c>
    </row>
    <row r="27" spans="1:6" ht="32.25" customHeight="1">
      <c r="A27" s="45"/>
      <c r="B27" s="9" t="s">
        <v>25</v>
      </c>
      <c r="C27" s="4">
        <v>19700</v>
      </c>
      <c r="D27" s="4">
        <v>0</v>
      </c>
      <c r="E27" s="4">
        <f t="shared" si="0"/>
        <v>19700</v>
      </c>
      <c r="F27" s="8" t="s">
        <v>127</v>
      </c>
    </row>
    <row r="28" spans="1:6" ht="48.75" customHeight="1">
      <c r="A28" s="45"/>
      <c r="B28" s="9" t="s">
        <v>26</v>
      </c>
      <c r="C28" s="4">
        <v>20180</v>
      </c>
      <c r="D28" s="4">
        <v>1800</v>
      </c>
      <c r="E28" s="4">
        <f t="shared" si="0"/>
        <v>18380</v>
      </c>
      <c r="F28" s="8" t="s">
        <v>128</v>
      </c>
    </row>
    <row r="29" spans="1:6" ht="33.75" customHeight="1">
      <c r="A29" s="45"/>
      <c r="B29" s="9" t="s">
        <v>27</v>
      </c>
      <c r="C29" s="4">
        <v>14300</v>
      </c>
      <c r="D29" s="4">
        <v>0</v>
      </c>
      <c r="E29" s="4">
        <f t="shared" si="0"/>
        <v>14300</v>
      </c>
      <c r="F29" s="8" t="s">
        <v>129</v>
      </c>
    </row>
    <row r="30" spans="1:6" ht="33" customHeight="1">
      <c r="A30" s="45"/>
      <c r="B30" s="9" t="s">
        <v>28</v>
      </c>
      <c r="C30" s="4">
        <v>26000</v>
      </c>
      <c r="D30" s="4">
        <v>0</v>
      </c>
      <c r="E30" s="4">
        <f t="shared" si="0"/>
        <v>26000</v>
      </c>
      <c r="F30" s="8" t="s">
        <v>130</v>
      </c>
    </row>
    <row r="31" spans="1:6" ht="49.5" customHeight="1">
      <c r="A31" s="45"/>
      <c r="B31" s="9" t="s">
        <v>29</v>
      </c>
      <c r="C31" s="4">
        <v>54800</v>
      </c>
      <c r="D31" s="4">
        <v>29600</v>
      </c>
      <c r="E31" s="4">
        <f t="shared" si="0"/>
        <v>25200</v>
      </c>
      <c r="F31" s="8" t="s">
        <v>131</v>
      </c>
    </row>
    <row r="32" spans="1:6" ht="33" customHeight="1">
      <c r="A32" s="45"/>
      <c r="B32" s="9" t="s">
        <v>30</v>
      </c>
      <c r="C32" s="4">
        <v>12000</v>
      </c>
      <c r="D32" s="4">
        <v>1000</v>
      </c>
      <c r="E32" s="4">
        <f t="shared" si="0"/>
        <v>11000</v>
      </c>
      <c r="F32" s="8" t="s">
        <v>132</v>
      </c>
    </row>
    <row r="33" spans="1:6" ht="33" customHeight="1" outlineLevel="1">
      <c r="A33" s="45"/>
      <c r="B33" s="9" t="s">
        <v>31</v>
      </c>
      <c r="C33" s="4">
        <v>8900</v>
      </c>
      <c r="D33" s="4">
        <v>2400</v>
      </c>
      <c r="E33" s="4">
        <f t="shared" si="0"/>
        <v>6500</v>
      </c>
      <c r="F33" s="8" t="s">
        <v>133</v>
      </c>
    </row>
    <row r="34" spans="1:6" ht="33" customHeight="1" outlineLevel="1">
      <c r="A34" s="45"/>
      <c r="B34" s="9" t="s">
        <v>32</v>
      </c>
      <c r="C34" s="4">
        <v>24980</v>
      </c>
      <c r="D34" s="4">
        <v>4400</v>
      </c>
      <c r="E34" s="4">
        <f t="shared" si="0"/>
        <v>20580</v>
      </c>
      <c r="F34" s="8" t="s">
        <v>134</v>
      </c>
    </row>
    <row r="35" spans="1:6" ht="33.75" customHeight="1" outlineLevel="1">
      <c r="A35" s="45"/>
      <c r="B35" s="9" t="s">
        <v>33</v>
      </c>
      <c r="C35" s="4">
        <v>3360</v>
      </c>
      <c r="D35" s="4">
        <v>0</v>
      </c>
      <c r="E35" s="4">
        <f t="shared" si="0"/>
        <v>3360</v>
      </c>
      <c r="F35" s="8" t="s">
        <v>135</v>
      </c>
    </row>
    <row r="36" spans="1:6" ht="82.5" customHeight="1" outlineLevel="2">
      <c r="A36" s="45"/>
      <c r="B36" s="9" t="s">
        <v>34</v>
      </c>
      <c r="C36" s="4">
        <v>62000</v>
      </c>
      <c r="D36" s="4">
        <v>19700</v>
      </c>
      <c r="E36" s="4">
        <f t="shared" si="0"/>
        <v>42300</v>
      </c>
      <c r="F36" s="8" t="s">
        <v>136</v>
      </c>
    </row>
    <row r="37" spans="1:6" ht="33" customHeight="1" outlineLevel="1">
      <c r="A37" s="45"/>
      <c r="B37" s="9" t="s">
        <v>35</v>
      </c>
      <c r="C37" s="4">
        <v>11760</v>
      </c>
      <c r="D37" s="4">
        <v>0</v>
      </c>
      <c r="E37" s="4">
        <f t="shared" si="0"/>
        <v>11760</v>
      </c>
      <c r="F37" s="8" t="s">
        <v>137</v>
      </c>
    </row>
    <row r="38" spans="1:6" ht="33" customHeight="1" outlineLevel="1">
      <c r="A38" s="45"/>
      <c r="B38" s="9" t="s">
        <v>36</v>
      </c>
      <c r="C38" s="4">
        <v>5600</v>
      </c>
      <c r="D38" s="4">
        <v>0</v>
      </c>
      <c r="E38" s="4">
        <f t="shared" si="0"/>
        <v>5600</v>
      </c>
      <c r="F38" s="8" t="s">
        <v>138</v>
      </c>
    </row>
    <row r="39" spans="1:6" ht="33" customHeight="1" outlineLevel="1">
      <c r="A39" s="45"/>
      <c r="B39" s="9" t="s">
        <v>41</v>
      </c>
      <c r="C39" s="4">
        <v>25000</v>
      </c>
      <c r="D39" s="4">
        <v>2800</v>
      </c>
      <c r="E39" s="4">
        <f t="shared" si="0"/>
        <v>22200</v>
      </c>
      <c r="F39" s="8" t="s">
        <v>139</v>
      </c>
    </row>
    <row r="40" spans="1:6" ht="33" customHeight="1">
      <c r="A40" s="45"/>
      <c r="B40" s="9" t="s">
        <v>42</v>
      </c>
      <c r="C40" s="4">
        <v>16800</v>
      </c>
      <c r="D40" s="4">
        <v>3000</v>
      </c>
      <c r="E40" s="4">
        <f t="shared" si="0"/>
        <v>13800</v>
      </c>
      <c r="F40" s="8" t="s">
        <v>140</v>
      </c>
    </row>
    <row r="41" spans="1:6" ht="33" customHeight="1">
      <c r="A41" s="45"/>
      <c r="B41" s="9" t="s">
        <v>43</v>
      </c>
      <c r="C41" s="4">
        <v>30000</v>
      </c>
      <c r="D41" s="4">
        <v>0</v>
      </c>
      <c r="E41" s="4">
        <f t="shared" si="0"/>
        <v>30000</v>
      </c>
      <c r="F41" s="8" t="s">
        <v>141</v>
      </c>
    </row>
    <row r="42" spans="1:6" ht="33" customHeight="1">
      <c r="A42" s="45"/>
      <c r="B42" s="9" t="s">
        <v>44</v>
      </c>
      <c r="C42" s="4">
        <v>19700</v>
      </c>
      <c r="D42" s="4">
        <v>3200</v>
      </c>
      <c r="E42" s="4">
        <f t="shared" si="0"/>
        <v>16500</v>
      </c>
      <c r="F42" s="8" t="s">
        <v>142</v>
      </c>
    </row>
    <row r="43" spans="1:6" ht="33.75" customHeight="1">
      <c r="A43" s="45"/>
      <c r="B43" s="9" t="s">
        <v>45</v>
      </c>
      <c r="C43" s="4">
        <v>16800</v>
      </c>
      <c r="D43" s="4">
        <v>5200</v>
      </c>
      <c r="E43" s="4">
        <f t="shared" si="0"/>
        <v>11600</v>
      </c>
      <c r="F43" s="8" t="s">
        <v>143</v>
      </c>
    </row>
    <row r="44" spans="1:6" ht="32.25" customHeight="1">
      <c r="A44" s="45"/>
      <c r="B44" s="9" t="s">
        <v>46</v>
      </c>
      <c r="C44" s="4">
        <v>21500</v>
      </c>
      <c r="D44" s="4">
        <v>0</v>
      </c>
      <c r="E44" s="4">
        <f t="shared" si="0"/>
        <v>21500</v>
      </c>
      <c r="F44" s="8" t="s">
        <v>144</v>
      </c>
    </row>
    <row r="45" spans="1:6" ht="32.25" customHeight="1">
      <c r="A45" s="45"/>
      <c r="B45" s="9" t="s">
        <v>47</v>
      </c>
      <c r="C45" s="4">
        <v>30000</v>
      </c>
      <c r="D45" s="4">
        <v>0</v>
      </c>
      <c r="E45" s="4">
        <f t="shared" si="0"/>
        <v>30000</v>
      </c>
      <c r="F45" s="8" t="s">
        <v>141</v>
      </c>
    </row>
    <row r="46" spans="1:6" ht="32.25" customHeight="1">
      <c r="A46" s="45"/>
      <c r="B46" s="9" t="s">
        <v>48</v>
      </c>
      <c r="C46" s="4">
        <v>26580</v>
      </c>
      <c r="D46" s="4">
        <v>0</v>
      </c>
      <c r="E46" s="4">
        <f t="shared" si="0"/>
        <v>26580</v>
      </c>
      <c r="F46" s="8" t="s">
        <v>145</v>
      </c>
    </row>
    <row r="47" spans="1:6" ht="66" customHeight="1">
      <c r="A47" s="45"/>
      <c r="B47" s="37" t="s">
        <v>439</v>
      </c>
      <c r="C47" s="4">
        <v>100000</v>
      </c>
      <c r="D47" s="4">
        <v>42800</v>
      </c>
      <c r="E47" s="4">
        <f t="shared" si="0"/>
        <v>57200</v>
      </c>
      <c r="F47" s="8" t="s">
        <v>146</v>
      </c>
    </row>
    <row r="48" spans="1:6" ht="33" customHeight="1">
      <c r="A48" s="45"/>
      <c r="B48" s="9" t="s">
        <v>49</v>
      </c>
      <c r="C48" s="4">
        <v>16400</v>
      </c>
      <c r="D48" s="4">
        <v>1600</v>
      </c>
      <c r="E48" s="4">
        <f t="shared" si="0"/>
        <v>14800</v>
      </c>
      <c r="F48" s="8" t="s">
        <v>147</v>
      </c>
    </row>
    <row r="49" spans="1:6" ht="33" customHeight="1">
      <c r="A49" s="45"/>
      <c r="B49" s="9" t="s">
        <v>50</v>
      </c>
      <c r="C49" s="4">
        <v>17400</v>
      </c>
      <c r="D49" s="4">
        <v>0</v>
      </c>
      <c r="E49" s="4">
        <f t="shared" si="0"/>
        <v>17400</v>
      </c>
      <c r="F49" s="8" t="s">
        <v>148</v>
      </c>
    </row>
    <row r="50" spans="1:6" ht="33" customHeight="1">
      <c r="A50" s="45"/>
      <c r="B50" s="9" t="s">
        <v>51</v>
      </c>
      <c r="C50" s="4">
        <v>10800</v>
      </c>
      <c r="D50" s="4">
        <v>2000</v>
      </c>
      <c r="E50" s="4">
        <f t="shared" si="0"/>
        <v>8800</v>
      </c>
      <c r="F50" s="8" t="s">
        <v>149</v>
      </c>
    </row>
    <row r="51" spans="1:6" ht="33" customHeight="1">
      <c r="A51" s="45"/>
      <c r="B51" s="9" t="s">
        <v>52</v>
      </c>
      <c r="C51" s="4">
        <v>22680</v>
      </c>
      <c r="D51" s="4">
        <v>1800</v>
      </c>
      <c r="E51" s="4">
        <f t="shared" si="0"/>
        <v>20880</v>
      </c>
      <c r="F51" s="8" t="s">
        <v>150</v>
      </c>
    </row>
    <row r="52" spans="1:6" ht="32.25" customHeight="1">
      <c r="A52" s="45"/>
      <c r="B52" s="9" t="s">
        <v>53</v>
      </c>
      <c r="C52" s="4">
        <v>20000</v>
      </c>
      <c r="D52" s="4">
        <v>2000</v>
      </c>
      <c r="E52" s="4">
        <f t="shared" si="0"/>
        <v>18000</v>
      </c>
      <c r="F52" s="8" t="s">
        <v>151</v>
      </c>
    </row>
    <row r="53" spans="1:6" ht="33.75" customHeight="1">
      <c r="A53" s="45"/>
      <c r="B53" s="9" t="s">
        <v>54</v>
      </c>
      <c r="C53" s="4">
        <v>12400</v>
      </c>
      <c r="D53" s="4">
        <v>2400</v>
      </c>
      <c r="E53" s="4">
        <f t="shared" si="0"/>
        <v>10000</v>
      </c>
      <c r="F53" s="8" t="s">
        <v>152</v>
      </c>
    </row>
    <row r="54" spans="1:6" ht="82.5" customHeight="1">
      <c r="A54" s="45"/>
      <c r="B54" s="9" t="s">
        <v>55</v>
      </c>
      <c r="C54" s="4">
        <v>42800</v>
      </c>
      <c r="D54" s="4">
        <v>17400</v>
      </c>
      <c r="E54" s="4">
        <f t="shared" si="0"/>
        <v>25400</v>
      </c>
      <c r="F54" s="8" t="s">
        <v>153</v>
      </c>
    </row>
    <row r="55" spans="1:6" ht="33" customHeight="1">
      <c r="A55" s="45"/>
      <c r="B55" s="9" t="s">
        <v>56</v>
      </c>
      <c r="C55" s="4">
        <v>8840</v>
      </c>
      <c r="D55" s="4">
        <v>0</v>
      </c>
      <c r="E55" s="4">
        <f t="shared" si="0"/>
        <v>8840</v>
      </c>
      <c r="F55" s="8" t="s">
        <v>154</v>
      </c>
    </row>
    <row r="56" spans="1:6" ht="33.75" customHeight="1">
      <c r="A56" s="45"/>
      <c r="B56" s="9" t="s">
        <v>57</v>
      </c>
      <c r="C56" s="4">
        <v>28200</v>
      </c>
      <c r="D56" s="4">
        <v>4000</v>
      </c>
      <c r="E56" s="4">
        <f t="shared" si="0"/>
        <v>24200</v>
      </c>
      <c r="F56" s="8" t="s">
        <v>155</v>
      </c>
    </row>
    <row r="57" spans="1:6" ht="33" customHeight="1">
      <c r="A57" s="45"/>
      <c r="B57" s="9" t="s">
        <v>58</v>
      </c>
      <c r="C57" s="4">
        <v>16170</v>
      </c>
      <c r="D57" s="4">
        <v>3000</v>
      </c>
      <c r="E57" s="4">
        <f t="shared" si="0"/>
        <v>13170</v>
      </c>
      <c r="F57" s="8" t="s">
        <v>156</v>
      </c>
    </row>
    <row r="58" spans="1:6" ht="49.5" customHeight="1">
      <c r="A58" s="45"/>
      <c r="B58" s="9" t="s">
        <v>59</v>
      </c>
      <c r="C58" s="4">
        <v>32000</v>
      </c>
      <c r="D58" s="4">
        <v>13600</v>
      </c>
      <c r="E58" s="4">
        <f t="shared" si="0"/>
        <v>18400</v>
      </c>
      <c r="F58" s="8" t="s">
        <v>157</v>
      </c>
    </row>
    <row r="59" spans="1:6" ht="50.25" customHeight="1">
      <c r="A59" s="45"/>
      <c r="B59" s="9" t="s">
        <v>37</v>
      </c>
      <c r="C59" s="4">
        <v>18400</v>
      </c>
      <c r="D59" s="4">
        <v>5400</v>
      </c>
      <c r="E59" s="4">
        <f t="shared" si="0"/>
        <v>13000</v>
      </c>
      <c r="F59" s="8" t="s">
        <v>158</v>
      </c>
    </row>
    <row r="60" spans="1:6" ht="33" customHeight="1">
      <c r="A60" s="45"/>
      <c r="B60" s="9" t="s">
        <v>60</v>
      </c>
      <c r="C60" s="4">
        <v>15550</v>
      </c>
      <c r="D60" s="4">
        <v>1000</v>
      </c>
      <c r="E60" s="4">
        <f t="shared" si="0"/>
        <v>14550</v>
      </c>
      <c r="F60" s="8" t="s">
        <v>159</v>
      </c>
    </row>
    <row r="61" spans="1:6" ht="33" customHeight="1">
      <c r="A61" s="45"/>
      <c r="B61" s="9" t="s">
        <v>61</v>
      </c>
      <c r="C61" s="4">
        <v>14400</v>
      </c>
      <c r="D61" s="4">
        <v>4800</v>
      </c>
      <c r="E61" s="4">
        <f t="shared" si="0"/>
        <v>9600</v>
      </c>
      <c r="F61" s="8" t="s">
        <v>160</v>
      </c>
    </row>
    <row r="62" spans="1:6" ht="49.5" customHeight="1">
      <c r="A62" s="45"/>
      <c r="B62" s="9" t="s">
        <v>62</v>
      </c>
      <c r="C62" s="4">
        <v>50000</v>
      </c>
      <c r="D62" s="4">
        <v>31200</v>
      </c>
      <c r="E62" s="4">
        <f t="shared" si="0"/>
        <v>18800</v>
      </c>
      <c r="F62" s="8" t="s">
        <v>161</v>
      </c>
    </row>
    <row r="63" spans="1:6" ht="33" customHeight="1">
      <c r="A63" s="45"/>
      <c r="B63" s="9" t="s">
        <v>63</v>
      </c>
      <c r="C63" s="4">
        <v>14400</v>
      </c>
      <c r="D63" s="4">
        <v>600</v>
      </c>
      <c r="E63" s="4">
        <f t="shared" si="0"/>
        <v>13800</v>
      </c>
      <c r="F63" s="8" t="s">
        <v>162</v>
      </c>
    </row>
    <row r="64" spans="1:6" ht="33.75" customHeight="1">
      <c r="A64" s="45"/>
      <c r="B64" s="9" t="s">
        <v>64</v>
      </c>
      <c r="C64" s="4">
        <v>28350</v>
      </c>
      <c r="D64" s="4">
        <v>2000</v>
      </c>
      <c r="E64" s="4">
        <f t="shared" si="0"/>
        <v>26350</v>
      </c>
      <c r="F64" s="8" t="s">
        <v>163</v>
      </c>
    </row>
    <row r="65" spans="1:6" ht="33" customHeight="1">
      <c r="A65" s="45"/>
      <c r="B65" s="9" t="s">
        <v>65</v>
      </c>
      <c r="C65" s="4">
        <v>10000</v>
      </c>
      <c r="D65" s="4">
        <v>2600</v>
      </c>
      <c r="E65" s="4">
        <f t="shared" si="0"/>
        <v>7400</v>
      </c>
      <c r="F65" s="8" t="s">
        <v>164</v>
      </c>
    </row>
    <row r="66" spans="1:6" ht="33" customHeight="1">
      <c r="A66" s="45"/>
      <c r="B66" s="9" t="s">
        <v>66</v>
      </c>
      <c r="C66" s="4">
        <v>12800</v>
      </c>
      <c r="D66" s="4">
        <v>0</v>
      </c>
      <c r="E66" s="4">
        <f t="shared" si="0"/>
        <v>12800</v>
      </c>
      <c r="F66" s="8" t="s">
        <v>165</v>
      </c>
    </row>
    <row r="67" spans="1:6" ht="32.25" customHeight="1">
      <c r="A67" s="45"/>
      <c r="B67" s="9" t="s">
        <v>67</v>
      </c>
      <c r="C67" s="4">
        <v>24600</v>
      </c>
      <c r="D67" s="4">
        <v>500</v>
      </c>
      <c r="E67" s="4">
        <f t="shared" si="0"/>
        <v>24100</v>
      </c>
      <c r="F67" s="8" t="s">
        <v>166</v>
      </c>
    </row>
    <row r="68" spans="1:6" ht="49.5" customHeight="1">
      <c r="A68" s="45"/>
      <c r="B68" s="9" t="s">
        <v>68</v>
      </c>
      <c r="C68" s="4">
        <v>10000</v>
      </c>
      <c r="D68" s="4">
        <v>2200</v>
      </c>
      <c r="E68" s="4">
        <f t="shared" si="0"/>
        <v>7800</v>
      </c>
      <c r="F68" s="8" t="s">
        <v>167</v>
      </c>
    </row>
    <row r="69" spans="1:6" ht="39.75" customHeight="1">
      <c r="A69" s="45"/>
      <c r="B69" s="9" t="s">
        <v>69</v>
      </c>
      <c r="C69" s="4">
        <v>30000</v>
      </c>
      <c r="D69" s="4">
        <v>0</v>
      </c>
      <c r="E69" s="4">
        <f aca="true" t="shared" si="1" ref="E69:E107">SUM(C69-D69)</f>
        <v>30000</v>
      </c>
      <c r="F69" s="8" t="s">
        <v>141</v>
      </c>
    </row>
    <row r="70" spans="1:6" ht="50.25" customHeight="1">
      <c r="A70" s="45"/>
      <c r="B70" s="9" t="s">
        <v>70</v>
      </c>
      <c r="C70" s="4">
        <v>19450</v>
      </c>
      <c r="D70" s="4">
        <v>4000</v>
      </c>
      <c r="E70" s="4">
        <f t="shared" si="1"/>
        <v>15450</v>
      </c>
      <c r="F70" s="8" t="s">
        <v>168</v>
      </c>
    </row>
    <row r="71" spans="1:6" ht="33" customHeight="1">
      <c r="A71" s="45"/>
      <c r="B71" s="9" t="s">
        <v>71</v>
      </c>
      <c r="C71" s="4">
        <v>12000</v>
      </c>
      <c r="D71" s="4">
        <v>0</v>
      </c>
      <c r="E71" s="4">
        <f t="shared" si="1"/>
        <v>12000</v>
      </c>
      <c r="F71" s="8" t="s">
        <v>169</v>
      </c>
    </row>
    <row r="72" spans="1:6" ht="33.75" customHeight="1">
      <c r="A72" s="45"/>
      <c r="B72" s="9" t="s">
        <v>72</v>
      </c>
      <c r="C72" s="4">
        <v>30000</v>
      </c>
      <c r="D72" s="4">
        <v>4000</v>
      </c>
      <c r="E72" s="4">
        <f t="shared" si="1"/>
        <v>26000</v>
      </c>
      <c r="F72" s="8" t="s">
        <v>130</v>
      </c>
    </row>
    <row r="73" spans="1:6" ht="33" customHeight="1">
      <c r="A73" s="45"/>
      <c r="B73" s="9" t="s">
        <v>73</v>
      </c>
      <c r="C73" s="4">
        <v>10400</v>
      </c>
      <c r="D73" s="4">
        <v>1500</v>
      </c>
      <c r="E73" s="4">
        <f t="shared" si="1"/>
        <v>8900</v>
      </c>
      <c r="F73" s="8" t="s">
        <v>170</v>
      </c>
    </row>
    <row r="74" spans="1:6" ht="33.75" customHeight="1">
      <c r="A74" s="45"/>
      <c r="B74" s="9" t="s">
        <v>74</v>
      </c>
      <c r="C74" s="4">
        <v>5200</v>
      </c>
      <c r="D74" s="4">
        <v>400</v>
      </c>
      <c r="E74" s="4">
        <f t="shared" si="1"/>
        <v>4800</v>
      </c>
      <c r="F74" s="8" t="s">
        <v>171</v>
      </c>
    </row>
    <row r="75" spans="1:6" ht="33.75" customHeight="1">
      <c r="A75" s="45"/>
      <c r="B75" s="9" t="s">
        <v>75</v>
      </c>
      <c r="C75" s="4">
        <v>6300</v>
      </c>
      <c r="D75" s="4">
        <v>800</v>
      </c>
      <c r="E75" s="4">
        <f t="shared" si="1"/>
        <v>5500</v>
      </c>
      <c r="F75" s="8" t="s">
        <v>172</v>
      </c>
    </row>
    <row r="76" spans="1:6" ht="48.75" customHeight="1">
      <c r="A76" s="45"/>
      <c r="B76" s="9" t="s">
        <v>76</v>
      </c>
      <c r="C76" s="4">
        <v>17700</v>
      </c>
      <c r="D76" s="4">
        <v>5600</v>
      </c>
      <c r="E76" s="4">
        <f t="shared" si="1"/>
        <v>12100</v>
      </c>
      <c r="F76" s="8" t="s">
        <v>173</v>
      </c>
    </row>
    <row r="77" spans="1:6" ht="33.75" customHeight="1">
      <c r="A77" s="45"/>
      <c r="B77" s="9" t="s">
        <v>77</v>
      </c>
      <c r="C77" s="4">
        <v>15400</v>
      </c>
      <c r="D77" s="4">
        <v>1000</v>
      </c>
      <c r="E77" s="4">
        <f t="shared" si="1"/>
        <v>14400</v>
      </c>
      <c r="F77" s="8" t="s">
        <v>174</v>
      </c>
    </row>
    <row r="78" spans="1:6" ht="33.75" customHeight="1">
      <c r="A78" s="45"/>
      <c r="B78" s="9" t="s">
        <v>78</v>
      </c>
      <c r="C78" s="4">
        <v>23150</v>
      </c>
      <c r="D78" s="4">
        <v>2000</v>
      </c>
      <c r="E78" s="4">
        <f t="shared" si="1"/>
        <v>21150</v>
      </c>
      <c r="F78" s="8" t="s">
        <v>175</v>
      </c>
    </row>
    <row r="79" spans="1:6" ht="33" customHeight="1">
      <c r="A79" s="45"/>
      <c r="B79" s="9" t="s">
        <v>79</v>
      </c>
      <c r="C79" s="4">
        <v>15100</v>
      </c>
      <c r="D79" s="4">
        <v>2400</v>
      </c>
      <c r="E79" s="4">
        <f t="shared" si="1"/>
        <v>12700</v>
      </c>
      <c r="F79" s="8" t="s">
        <v>176</v>
      </c>
    </row>
    <row r="80" spans="1:6" ht="49.5" customHeight="1">
      <c r="A80" s="45"/>
      <c r="B80" s="9" t="s">
        <v>80</v>
      </c>
      <c r="C80" s="4">
        <v>38500</v>
      </c>
      <c r="D80" s="4">
        <v>20800</v>
      </c>
      <c r="E80" s="4">
        <f t="shared" si="1"/>
        <v>17700</v>
      </c>
      <c r="F80" s="8" t="s">
        <v>177</v>
      </c>
    </row>
    <row r="81" spans="1:6" ht="33" customHeight="1">
      <c r="A81" s="45"/>
      <c r="B81" s="9" t="s">
        <v>81</v>
      </c>
      <c r="C81" s="4">
        <v>23280</v>
      </c>
      <c r="D81" s="4">
        <v>5800</v>
      </c>
      <c r="E81" s="4">
        <f t="shared" si="1"/>
        <v>17480</v>
      </c>
      <c r="F81" s="8" t="s">
        <v>178</v>
      </c>
    </row>
    <row r="82" spans="1:6" ht="33" customHeight="1">
      <c r="A82" s="45"/>
      <c r="B82" s="9" t="s">
        <v>82</v>
      </c>
      <c r="C82" s="4">
        <v>13230</v>
      </c>
      <c r="D82" s="4">
        <v>1000</v>
      </c>
      <c r="E82" s="4">
        <f t="shared" si="1"/>
        <v>12230</v>
      </c>
      <c r="F82" s="8" t="s">
        <v>179</v>
      </c>
    </row>
    <row r="83" spans="1:6" ht="50.25" customHeight="1">
      <c r="A83" s="45"/>
      <c r="B83" s="9" t="s">
        <v>83</v>
      </c>
      <c r="C83" s="4">
        <v>39000</v>
      </c>
      <c r="D83" s="4">
        <v>7600</v>
      </c>
      <c r="E83" s="4">
        <f t="shared" si="1"/>
        <v>31400</v>
      </c>
      <c r="F83" s="8" t="s">
        <v>180</v>
      </c>
    </row>
    <row r="84" spans="1:6" ht="47.25" customHeight="1">
      <c r="A84" s="45"/>
      <c r="B84" s="9" t="s">
        <v>433</v>
      </c>
      <c r="C84" s="4">
        <v>30000</v>
      </c>
      <c r="D84" s="4">
        <v>3200</v>
      </c>
      <c r="E84" s="4">
        <f t="shared" si="1"/>
        <v>26800</v>
      </c>
      <c r="F84" s="8" t="s">
        <v>181</v>
      </c>
    </row>
    <row r="85" spans="1:6" ht="48.75" customHeight="1">
      <c r="A85" s="45"/>
      <c r="B85" s="9" t="s">
        <v>84</v>
      </c>
      <c r="C85" s="4">
        <v>41700</v>
      </c>
      <c r="D85" s="4">
        <v>22800</v>
      </c>
      <c r="E85" s="4">
        <f t="shared" si="1"/>
        <v>18900</v>
      </c>
      <c r="F85" s="8" t="s">
        <v>182</v>
      </c>
    </row>
    <row r="86" spans="1:6" ht="33.75" customHeight="1">
      <c r="A86" s="45"/>
      <c r="B86" s="9" t="s">
        <v>85</v>
      </c>
      <c r="C86" s="4">
        <v>18000</v>
      </c>
      <c r="D86" s="4">
        <v>3000</v>
      </c>
      <c r="E86" s="4">
        <f t="shared" si="1"/>
        <v>15000</v>
      </c>
      <c r="F86" s="8" t="s">
        <v>119</v>
      </c>
    </row>
    <row r="87" spans="1:6" ht="49.5" customHeight="1">
      <c r="A87" s="45"/>
      <c r="B87" s="9" t="s">
        <v>86</v>
      </c>
      <c r="C87" s="4">
        <v>19700</v>
      </c>
      <c r="D87" s="4">
        <v>7000</v>
      </c>
      <c r="E87" s="4">
        <f t="shared" si="1"/>
        <v>12700</v>
      </c>
      <c r="F87" s="8" t="s">
        <v>183</v>
      </c>
    </row>
    <row r="88" spans="1:6" ht="48.75" customHeight="1">
      <c r="A88" s="45"/>
      <c r="B88" s="9" t="s">
        <v>38</v>
      </c>
      <c r="C88" s="4">
        <v>30000</v>
      </c>
      <c r="D88" s="4">
        <v>15200</v>
      </c>
      <c r="E88" s="4">
        <f t="shared" si="1"/>
        <v>14800</v>
      </c>
      <c r="F88" s="8" t="s">
        <v>184</v>
      </c>
    </row>
    <row r="89" spans="1:6" ht="49.5" customHeight="1">
      <c r="A89" s="45"/>
      <c r="B89" s="9" t="s">
        <v>87</v>
      </c>
      <c r="C89" s="4">
        <v>30000</v>
      </c>
      <c r="D89" s="4">
        <v>17400</v>
      </c>
      <c r="E89" s="4">
        <f t="shared" si="1"/>
        <v>12600</v>
      </c>
      <c r="F89" s="8" t="s">
        <v>118</v>
      </c>
    </row>
    <row r="90" spans="1:6" ht="33" customHeight="1">
      <c r="A90" s="45"/>
      <c r="B90" s="9" t="s">
        <v>88</v>
      </c>
      <c r="C90" s="4">
        <v>10920</v>
      </c>
      <c r="D90" s="4">
        <v>1200</v>
      </c>
      <c r="E90" s="4">
        <f t="shared" si="1"/>
        <v>9720</v>
      </c>
      <c r="F90" s="8" t="s">
        <v>185</v>
      </c>
    </row>
    <row r="91" spans="1:6" ht="66" customHeight="1">
      <c r="A91" s="45"/>
      <c r="B91" s="9" t="s">
        <v>89</v>
      </c>
      <c r="C91" s="4">
        <v>12920</v>
      </c>
      <c r="D91" s="4">
        <v>7320</v>
      </c>
      <c r="E91" s="4">
        <f t="shared" si="1"/>
        <v>5600</v>
      </c>
      <c r="F91" s="8" t="s">
        <v>186</v>
      </c>
    </row>
    <row r="92" spans="1:6" ht="31.5" customHeight="1">
      <c r="A92" s="45"/>
      <c r="B92" s="9" t="s">
        <v>90</v>
      </c>
      <c r="C92" s="4">
        <v>12000</v>
      </c>
      <c r="D92" s="4">
        <v>3600</v>
      </c>
      <c r="E92" s="4">
        <f t="shared" si="1"/>
        <v>8400</v>
      </c>
      <c r="F92" s="8" t="s">
        <v>187</v>
      </c>
    </row>
    <row r="93" spans="1:6" ht="81.75" customHeight="1">
      <c r="A93" s="45"/>
      <c r="B93" s="9" t="s">
        <v>91</v>
      </c>
      <c r="C93" s="4">
        <v>35400</v>
      </c>
      <c r="D93" s="4">
        <v>19400</v>
      </c>
      <c r="E93" s="4">
        <f t="shared" si="1"/>
        <v>16000</v>
      </c>
      <c r="F93" s="8" t="s">
        <v>188</v>
      </c>
    </row>
    <row r="94" spans="1:6" ht="34.5" customHeight="1">
      <c r="A94" s="45"/>
      <c r="B94" s="9" t="s">
        <v>92</v>
      </c>
      <c r="C94" s="4">
        <v>10000</v>
      </c>
      <c r="D94" s="4">
        <v>1600</v>
      </c>
      <c r="E94" s="4">
        <f t="shared" si="1"/>
        <v>8400</v>
      </c>
      <c r="F94" s="8" t="s">
        <v>187</v>
      </c>
    </row>
    <row r="95" spans="1:6" ht="50.25" customHeight="1">
      <c r="A95" s="45"/>
      <c r="B95" s="9" t="s">
        <v>93</v>
      </c>
      <c r="C95" s="4">
        <v>18166</v>
      </c>
      <c r="D95" s="4">
        <v>9000</v>
      </c>
      <c r="E95" s="4">
        <f t="shared" si="1"/>
        <v>9166</v>
      </c>
      <c r="F95" s="8" t="s">
        <v>189</v>
      </c>
    </row>
    <row r="96" spans="1:6" ht="48.75" customHeight="1">
      <c r="A96" s="45"/>
      <c r="B96" s="37" t="s">
        <v>435</v>
      </c>
      <c r="C96" s="4">
        <v>18400</v>
      </c>
      <c r="D96" s="4">
        <v>14400</v>
      </c>
      <c r="E96" s="4">
        <f t="shared" si="1"/>
        <v>4000</v>
      </c>
      <c r="F96" s="8" t="s">
        <v>190</v>
      </c>
    </row>
    <row r="97" spans="1:6" ht="33.75" customHeight="1">
      <c r="A97" s="45"/>
      <c r="B97" s="9" t="s">
        <v>94</v>
      </c>
      <c r="C97" s="4">
        <v>17000</v>
      </c>
      <c r="D97" s="4">
        <v>1600</v>
      </c>
      <c r="E97" s="4">
        <f t="shared" si="1"/>
        <v>15400</v>
      </c>
      <c r="F97" s="8" t="s">
        <v>191</v>
      </c>
    </row>
    <row r="98" spans="1:6" ht="49.5" customHeight="1">
      <c r="A98" s="45"/>
      <c r="B98" s="9" t="s">
        <v>95</v>
      </c>
      <c r="C98" s="4">
        <v>21200</v>
      </c>
      <c r="D98" s="4">
        <v>8700</v>
      </c>
      <c r="E98" s="4">
        <f t="shared" si="1"/>
        <v>12500</v>
      </c>
      <c r="F98" s="8" t="s">
        <v>192</v>
      </c>
    </row>
    <row r="99" spans="1:6" ht="33" customHeight="1">
      <c r="A99" s="45"/>
      <c r="B99" s="9" t="s">
        <v>96</v>
      </c>
      <c r="C99" s="4">
        <v>17280</v>
      </c>
      <c r="D99" s="4">
        <v>0</v>
      </c>
      <c r="E99" s="4">
        <f t="shared" si="1"/>
        <v>17280</v>
      </c>
      <c r="F99" s="8" t="s">
        <v>193</v>
      </c>
    </row>
    <row r="100" spans="1:6" ht="50.25" customHeight="1">
      <c r="A100" s="45"/>
      <c r="B100" s="9" t="s">
        <v>97</v>
      </c>
      <c r="C100" s="4">
        <v>54550</v>
      </c>
      <c r="D100" s="4">
        <v>32200</v>
      </c>
      <c r="E100" s="4">
        <f t="shared" si="1"/>
        <v>22350</v>
      </c>
      <c r="F100" s="8" t="s">
        <v>194</v>
      </c>
    </row>
    <row r="101" spans="1:6" ht="32.25" customHeight="1">
      <c r="A101" s="45"/>
      <c r="B101" s="9" t="s">
        <v>98</v>
      </c>
      <c r="C101" s="4">
        <v>7240</v>
      </c>
      <c r="D101" s="4">
        <v>0</v>
      </c>
      <c r="E101" s="4">
        <f t="shared" si="1"/>
        <v>7240</v>
      </c>
      <c r="F101" s="8" t="s">
        <v>195</v>
      </c>
    </row>
    <row r="102" spans="1:6" ht="33" customHeight="1">
      <c r="A102" s="45"/>
      <c r="B102" s="9" t="s">
        <v>99</v>
      </c>
      <c r="C102" s="4">
        <v>15400</v>
      </c>
      <c r="D102" s="4">
        <v>1200</v>
      </c>
      <c r="E102" s="4">
        <f t="shared" si="1"/>
        <v>14200</v>
      </c>
      <c r="F102" s="8" t="s">
        <v>196</v>
      </c>
    </row>
    <row r="103" spans="1:6" ht="33" customHeight="1">
      <c r="A103" s="45"/>
      <c r="B103" s="9" t="s">
        <v>100</v>
      </c>
      <c r="C103" s="4">
        <v>30600</v>
      </c>
      <c r="D103" s="4">
        <v>7200</v>
      </c>
      <c r="E103" s="4">
        <f t="shared" si="1"/>
        <v>23400</v>
      </c>
      <c r="F103" s="8" t="s">
        <v>197</v>
      </c>
    </row>
    <row r="104" spans="1:6" ht="32.25" customHeight="1">
      <c r="A104" s="45"/>
      <c r="B104" s="9" t="s">
        <v>101</v>
      </c>
      <c r="C104" s="4">
        <v>20100</v>
      </c>
      <c r="D104" s="4">
        <v>3000</v>
      </c>
      <c r="E104" s="4">
        <f t="shared" si="1"/>
        <v>17100</v>
      </c>
      <c r="F104" s="8" t="s">
        <v>198</v>
      </c>
    </row>
    <row r="105" spans="1:6" ht="66" customHeight="1">
      <c r="A105" s="45"/>
      <c r="B105" s="37" t="s">
        <v>440</v>
      </c>
      <c r="C105" s="4">
        <v>49200</v>
      </c>
      <c r="D105" s="4">
        <v>32800</v>
      </c>
      <c r="E105" s="4">
        <f t="shared" si="1"/>
        <v>16400</v>
      </c>
      <c r="F105" s="8" t="s">
        <v>199</v>
      </c>
    </row>
    <row r="106" spans="1:6" ht="33" customHeight="1">
      <c r="A106" s="45"/>
      <c r="B106" s="9" t="s">
        <v>102</v>
      </c>
      <c r="C106" s="4">
        <v>24810</v>
      </c>
      <c r="D106" s="4">
        <v>2000</v>
      </c>
      <c r="E106" s="4">
        <f t="shared" si="1"/>
        <v>22810</v>
      </c>
      <c r="F106" s="8" t="s">
        <v>200</v>
      </c>
    </row>
    <row r="107" spans="1:6" ht="16.5">
      <c r="A107" s="46"/>
      <c r="B107" s="10" t="s">
        <v>5</v>
      </c>
      <c r="C107" s="4">
        <f>SUM(C4:C106)</f>
        <v>2422676</v>
      </c>
      <c r="D107" s="4">
        <f>SUM(D4:D106)</f>
        <v>625590</v>
      </c>
      <c r="E107" s="4">
        <f t="shared" si="1"/>
        <v>1797086</v>
      </c>
      <c r="F107" s="5"/>
    </row>
    <row r="108" spans="1:6" ht="178.5" customHeight="1">
      <c r="A108" s="34" t="s">
        <v>203</v>
      </c>
      <c r="B108" s="11" t="s">
        <v>204</v>
      </c>
      <c r="C108" s="1"/>
      <c r="D108" s="1"/>
      <c r="E108" s="1"/>
      <c r="F108" s="12"/>
    </row>
    <row r="109" spans="1:6" ht="55.5" customHeight="1">
      <c r="A109" s="50" t="s">
        <v>205</v>
      </c>
      <c r="B109" s="15" t="s">
        <v>206</v>
      </c>
      <c r="C109" s="13">
        <v>484160</v>
      </c>
      <c r="D109" s="13">
        <v>60800</v>
      </c>
      <c r="E109" s="14">
        <f>C109-D109</f>
        <v>423360</v>
      </c>
      <c r="F109" s="16"/>
    </row>
    <row r="110" spans="1:6" ht="65.25" customHeight="1">
      <c r="A110" s="50"/>
      <c r="B110" s="15" t="s">
        <v>207</v>
      </c>
      <c r="C110" s="13">
        <v>981040</v>
      </c>
      <c r="D110" s="13">
        <v>72960</v>
      </c>
      <c r="E110" s="14">
        <f aca="true" t="shared" si="2" ref="E110:E142">C110-D110</f>
        <v>908080</v>
      </c>
      <c r="F110" s="16"/>
    </row>
    <row r="111" spans="1:6" ht="81.75" customHeight="1">
      <c r="A111" s="50"/>
      <c r="B111" s="15" t="s">
        <v>208</v>
      </c>
      <c r="C111" s="13">
        <v>454320</v>
      </c>
      <c r="D111" s="13">
        <v>72960</v>
      </c>
      <c r="E111" s="14">
        <f t="shared" si="2"/>
        <v>381360</v>
      </c>
      <c r="F111" s="16"/>
    </row>
    <row r="112" spans="1:6" ht="102" customHeight="1">
      <c r="A112" s="50"/>
      <c r="B112" s="15" t="s">
        <v>209</v>
      </c>
      <c r="C112" s="13">
        <v>871920</v>
      </c>
      <c r="D112" s="13">
        <v>121600</v>
      </c>
      <c r="E112" s="14">
        <f t="shared" si="2"/>
        <v>750320</v>
      </c>
      <c r="F112" s="16"/>
    </row>
    <row r="113" spans="1:6" ht="81" customHeight="1">
      <c r="A113" s="50"/>
      <c r="B113" s="15" t="s">
        <v>210</v>
      </c>
      <c r="C113" s="13">
        <v>650000</v>
      </c>
      <c r="D113" s="13">
        <v>53680</v>
      </c>
      <c r="E113" s="14">
        <f t="shared" si="2"/>
        <v>596320</v>
      </c>
      <c r="F113" s="16"/>
    </row>
    <row r="114" spans="1:6" ht="69" customHeight="1">
      <c r="A114" s="50"/>
      <c r="B114" s="15" t="s">
        <v>211</v>
      </c>
      <c r="C114" s="13">
        <v>193800</v>
      </c>
      <c r="D114" s="13">
        <v>20160</v>
      </c>
      <c r="E114" s="14">
        <f t="shared" si="2"/>
        <v>173640</v>
      </c>
      <c r="F114" s="16"/>
    </row>
    <row r="115" spans="1:6" ht="79.5" customHeight="1">
      <c r="A115" s="50"/>
      <c r="B115" s="15" t="s">
        <v>212</v>
      </c>
      <c r="C115" s="13">
        <v>389440</v>
      </c>
      <c r="D115" s="13">
        <v>49280</v>
      </c>
      <c r="E115" s="14">
        <f t="shared" si="2"/>
        <v>340160</v>
      </c>
      <c r="F115" s="16"/>
    </row>
    <row r="116" spans="1:6" ht="39" customHeight="1">
      <c r="A116" s="50"/>
      <c r="B116" s="15" t="s">
        <v>213</v>
      </c>
      <c r="C116" s="13">
        <v>405040</v>
      </c>
      <c r="D116" s="13">
        <v>26880</v>
      </c>
      <c r="E116" s="14">
        <f t="shared" si="2"/>
        <v>378160</v>
      </c>
      <c r="F116" s="16"/>
    </row>
    <row r="117" spans="1:6" ht="40.5" customHeight="1">
      <c r="A117" s="50"/>
      <c r="B117" s="15" t="s">
        <v>214</v>
      </c>
      <c r="C117" s="13">
        <v>474880</v>
      </c>
      <c r="D117" s="13">
        <v>98560</v>
      </c>
      <c r="E117" s="14">
        <f t="shared" si="2"/>
        <v>376320</v>
      </c>
      <c r="F117" s="16"/>
    </row>
    <row r="118" spans="1:6" ht="51.75" customHeight="1">
      <c r="A118" s="50"/>
      <c r="B118" s="15" t="s">
        <v>215</v>
      </c>
      <c r="C118" s="13">
        <v>220080</v>
      </c>
      <c r="D118" s="13">
        <v>35840</v>
      </c>
      <c r="E118" s="14">
        <f t="shared" si="2"/>
        <v>184240</v>
      </c>
      <c r="F118" s="16"/>
    </row>
    <row r="119" spans="1:6" ht="22.5" customHeight="1">
      <c r="A119" s="50"/>
      <c r="B119" s="15" t="s">
        <v>216</v>
      </c>
      <c r="C119" s="13">
        <v>131200</v>
      </c>
      <c r="D119" s="13">
        <v>0</v>
      </c>
      <c r="E119" s="14">
        <f t="shared" si="2"/>
        <v>131200</v>
      </c>
      <c r="F119" s="16" t="s">
        <v>217</v>
      </c>
    </row>
    <row r="120" spans="1:6" ht="38.25" customHeight="1">
      <c r="A120" s="50"/>
      <c r="B120" s="15" t="s">
        <v>218</v>
      </c>
      <c r="C120" s="13">
        <v>221760</v>
      </c>
      <c r="D120" s="13">
        <v>35840</v>
      </c>
      <c r="E120" s="14">
        <f t="shared" si="2"/>
        <v>185920</v>
      </c>
      <c r="F120" s="16" t="s">
        <v>219</v>
      </c>
    </row>
    <row r="121" spans="1:6" ht="39" customHeight="1">
      <c r="A121" s="50"/>
      <c r="B121" s="15" t="s">
        <v>220</v>
      </c>
      <c r="C121" s="13">
        <v>288960</v>
      </c>
      <c r="D121" s="13">
        <v>36480</v>
      </c>
      <c r="E121" s="14">
        <f t="shared" si="2"/>
        <v>252480</v>
      </c>
      <c r="F121" s="16"/>
    </row>
    <row r="122" spans="1:6" ht="43.5" customHeight="1">
      <c r="A122" s="50"/>
      <c r="B122" s="15" t="s">
        <v>221</v>
      </c>
      <c r="C122" s="13">
        <v>333440</v>
      </c>
      <c r="D122" s="13">
        <v>20160</v>
      </c>
      <c r="E122" s="14">
        <f t="shared" si="2"/>
        <v>313280</v>
      </c>
      <c r="F122" s="16"/>
    </row>
    <row r="123" spans="1:6" ht="21.75" customHeight="1">
      <c r="A123" s="50"/>
      <c r="B123" s="15" t="s">
        <v>222</v>
      </c>
      <c r="C123" s="13">
        <v>151200</v>
      </c>
      <c r="D123" s="13">
        <v>0</v>
      </c>
      <c r="E123" s="14">
        <f t="shared" si="2"/>
        <v>151200</v>
      </c>
      <c r="F123" s="16"/>
    </row>
    <row r="124" spans="1:6" ht="39" customHeight="1">
      <c r="A124" s="50"/>
      <c r="B124" s="15" t="s">
        <v>223</v>
      </c>
      <c r="C124" s="13">
        <v>141720</v>
      </c>
      <c r="D124" s="13">
        <v>0</v>
      </c>
      <c r="E124" s="14">
        <f t="shared" si="2"/>
        <v>141720</v>
      </c>
      <c r="F124" s="16"/>
    </row>
    <row r="125" spans="1:6" ht="40.5" customHeight="1">
      <c r="A125" s="50"/>
      <c r="B125" s="15" t="s">
        <v>224</v>
      </c>
      <c r="C125" s="13">
        <v>234960</v>
      </c>
      <c r="D125" s="13">
        <v>26880</v>
      </c>
      <c r="E125" s="14">
        <f t="shared" si="2"/>
        <v>208080</v>
      </c>
      <c r="F125" s="16"/>
    </row>
    <row r="126" spans="1:6" ht="36" customHeight="1">
      <c r="A126" s="50"/>
      <c r="B126" s="15" t="s">
        <v>225</v>
      </c>
      <c r="C126" s="13">
        <v>237440</v>
      </c>
      <c r="D126" s="13">
        <v>49280</v>
      </c>
      <c r="E126" s="14">
        <f t="shared" si="2"/>
        <v>188160</v>
      </c>
      <c r="F126" s="16"/>
    </row>
    <row r="127" spans="1:6" ht="55.5" customHeight="1">
      <c r="A127" s="50"/>
      <c r="B127" s="15" t="s">
        <v>226</v>
      </c>
      <c r="C127" s="13">
        <v>107520</v>
      </c>
      <c r="D127" s="13">
        <v>13440</v>
      </c>
      <c r="E127" s="14">
        <f t="shared" si="2"/>
        <v>94080</v>
      </c>
      <c r="F127" s="16"/>
    </row>
    <row r="128" spans="1:6" ht="37.5" customHeight="1">
      <c r="A128" s="50"/>
      <c r="B128" s="15" t="s">
        <v>227</v>
      </c>
      <c r="C128" s="13">
        <v>151360</v>
      </c>
      <c r="D128" s="13">
        <v>26880</v>
      </c>
      <c r="E128" s="14">
        <f t="shared" si="2"/>
        <v>124480</v>
      </c>
      <c r="F128" s="16"/>
    </row>
    <row r="129" spans="1:6" ht="42" customHeight="1">
      <c r="A129" s="50"/>
      <c r="B129" s="15" t="s">
        <v>228</v>
      </c>
      <c r="C129" s="13">
        <v>351440</v>
      </c>
      <c r="D129" s="13">
        <v>49280</v>
      </c>
      <c r="E129" s="14">
        <f t="shared" si="2"/>
        <v>302160</v>
      </c>
      <c r="F129" s="16"/>
    </row>
    <row r="130" spans="1:6" ht="25.5" customHeight="1">
      <c r="A130" s="50"/>
      <c r="B130" s="17" t="s">
        <v>229</v>
      </c>
      <c r="C130" s="13">
        <v>161280</v>
      </c>
      <c r="D130" s="13">
        <v>0</v>
      </c>
      <c r="E130" s="14">
        <f t="shared" si="2"/>
        <v>161280</v>
      </c>
      <c r="F130" s="16"/>
    </row>
    <row r="131" spans="1:6" ht="38.25" customHeight="1">
      <c r="A131" s="50"/>
      <c r="B131" s="15" t="s">
        <v>230</v>
      </c>
      <c r="C131" s="13">
        <v>134400</v>
      </c>
      <c r="D131" s="13">
        <v>0</v>
      </c>
      <c r="E131" s="14">
        <f t="shared" si="2"/>
        <v>134400</v>
      </c>
      <c r="F131" s="16"/>
    </row>
    <row r="132" spans="1:6" ht="51.75" customHeight="1">
      <c r="A132" s="50"/>
      <c r="B132" s="15" t="s">
        <v>231</v>
      </c>
      <c r="C132" s="13">
        <v>197120</v>
      </c>
      <c r="D132" s="13">
        <v>40320</v>
      </c>
      <c r="E132" s="14">
        <f t="shared" si="2"/>
        <v>156800</v>
      </c>
      <c r="F132" s="16"/>
    </row>
    <row r="133" spans="1:6" ht="36.75" customHeight="1">
      <c r="A133" s="50"/>
      <c r="B133" s="15" t="s">
        <v>232</v>
      </c>
      <c r="C133" s="13">
        <v>120960</v>
      </c>
      <c r="D133" s="13">
        <v>26880</v>
      </c>
      <c r="E133" s="14">
        <f t="shared" si="2"/>
        <v>94080</v>
      </c>
      <c r="F133" s="16"/>
    </row>
    <row r="134" spans="1:6" ht="43.5" customHeight="1">
      <c r="A134" s="50"/>
      <c r="B134" s="15" t="s">
        <v>233</v>
      </c>
      <c r="C134" s="13">
        <v>91200</v>
      </c>
      <c r="D134" s="13">
        <v>18000</v>
      </c>
      <c r="E134" s="14">
        <f t="shared" si="2"/>
        <v>73200</v>
      </c>
      <c r="F134" s="16"/>
    </row>
    <row r="135" spans="1:6" ht="39.75" customHeight="1">
      <c r="A135" s="50"/>
      <c r="B135" s="15" t="s">
        <v>234</v>
      </c>
      <c r="C135" s="13">
        <v>237440</v>
      </c>
      <c r="D135" s="13">
        <v>49280</v>
      </c>
      <c r="E135" s="14">
        <f t="shared" si="2"/>
        <v>188160</v>
      </c>
      <c r="F135" s="16"/>
    </row>
    <row r="136" spans="1:6" ht="36.75" customHeight="1">
      <c r="A136" s="50"/>
      <c r="B136" s="15" t="s">
        <v>235</v>
      </c>
      <c r="C136" s="13">
        <v>156800</v>
      </c>
      <c r="D136" s="13">
        <v>31360</v>
      </c>
      <c r="E136" s="14">
        <f t="shared" si="2"/>
        <v>125440</v>
      </c>
      <c r="F136" s="16"/>
    </row>
    <row r="137" spans="1:6" ht="33.75" customHeight="1">
      <c r="A137" s="50"/>
      <c r="B137" s="15" t="s">
        <v>236</v>
      </c>
      <c r="C137" s="13">
        <v>212160</v>
      </c>
      <c r="D137" s="13">
        <v>26880</v>
      </c>
      <c r="E137" s="14">
        <f t="shared" si="2"/>
        <v>185280</v>
      </c>
      <c r="F137" s="16"/>
    </row>
    <row r="138" spans="1:6" ht="38.25" customHeight="1">
      <c r="A138" s="50"/>
      <c r="B138" s="15" t="s">
        <v>237</v>
      </c>
      <c r="C138" s="13">
        <v>213400</v>
      </c>
      <c r="D138" s="13">
        <v>22400</v>
      </c>
      <c r="E138" s="14">
        <f t="shared" si="2"/>
        <v>191000</v>
      </c>
      <c r="F138" s="16"/>
    </row>
    <row r="139" spans="1:6" ht="48.75" customHeight="1">
      <c r="A139" s="50"/>
      <c r="B139" s="15" t="s">
        <v>238</v>
      </c>
      <c r="C139" s="13">
        <v>294440</v>
      </c>
      <c r="D139" s="13">
        <v>49280</v>
      </c>
      <c r="E139" s="14">
        <f t="shared" si="2"/>
        <v>245160</v>
      </c>
      <c r="F139" s="16"/>
    </row>
    <row r="140" spans="1:6" ht="21.75" customHeight="1">
      <c r="A140" s="50"/>
      <c r="B140" s="15" t="s">
        <v>239</v>
      </c>
      <c r="C140" s="13">
        <v>100800</v>
      </c>
      <c r="D140" s="13">
        <v>0</v>
      </c>
      <c r="E140" s="14">
        <f t="shared" si="2"/>
        <v>100800</v>
      </c>
      <c r="F140" s="16"/>
    </row>
    <row r="141" spans="1:6" ht="35.25" customHeight="1">
      <c r="A141" s="50"/>
      <c r="B141" s="15" t="s">
        <v>240</v>
      </c>
      <c r="C141" s="13">
        <v>220400</v>
      </c>
      <c r="D141" s="13">
        <v>13440</v>
      </c>
      <c r="E141" s="14">
        <f t="shared" si="2"/>
        <v>206960</v>
      </c>
      <c r="F141" s="16"/>
    </row>
    <row r="142" spans="1:6" ht="36.75" customHeight="1">
      <c r="A142" s="50"/>
      <c r="B142" s="15" t="s">
        <v>241</v>
      </c>
      <c r="C142" s="13">
        <v>40320</v>
      </c>
      <c r="D142" s="13">
        <v>8960</v>
      </c>
      <c r="E142" s="14">
        <f t="shared" si="2"/>
        <v>31360</v>
      </c>
      <c r="F142" s="16"/>
    </row>
    <row r="143" spans="1:6" ht="16.5">
      <c r="A143" s="50"/>
      <c r="B143" s="15" t="s">
        <v>242</v>
      </c>
      <c r="C143" s="13">
        <f>SUM(C109:C142)</f>
        <v>9656400</v>
      </c>
      <c r="D143" s="13">
        <f>SUM(D109:D142)</f>
        <v>1157760</v>
      </c>
      <c r="E143" s="13">
        <f>SUM(E109:E142)</f>
        <v>8498640</v>
      </c>
      <c r="F143" s="16"/>
    </row>
    <row r="144" spans="1:6" ht="57">
      <c r="A144" s="50" t="s">
        <v>243</v>
      </c>
      <c r="B144" s="15" t="s">
        <v>244</v>
      </c>
      <c r="C144" s="15">
        <v>198200</v>
      </c>
      <c r="D144" s="13">
        <v>115500</v>
      </c>
      <c r="E144" s="14">
        <v>82700</v>
      </c>
      <c r="F144" s="16" t="s">
        <v>245</v>
      </c>
    </row>
    <row r="145" spans="1:6" ht="42.75">
      <c r="A145" s="50"/>
      <c r="B145" s="15" t="s">
        <v>246</v>
      </c>
      <c r="C145" s="15">
        <v>199800</v>
      </c>
      <c r="D145" s="13">
        <v>65000</v>
      </c>
      <c r="E145" s="14">
        <f>SUM(C145-D145)</f>
        <v>134800</v>
      </c>
      <c r="F145" s="16" t="s">
        <v>247</v>
      </c>
    </row>
    <row r="146" spans="1:6" ht="42.75">
      <c r="A146" s="50"/>
      <c r="B146" s="15" t="s">
        <v>248</v>
      </c>
      <c r="C146" s="15">
        <v>200000</v>
      </c>
      <c r="D146" s="13">
        <v>52000</v>
      </c>
      <c r="E146" s="14">
        <f aca="true" t="shared" si="3" ref="E146:E209">SUM(C146-D146)</f>
        <v>148000</v>
      </c>
      <c r="F146" s="16" t="s">
        <v>249</v>
      </c>
    </row>
    <row r="147" spans="1:6" ht="34.5" customHeight="1">
      <c r="A147" s="50"/>
      <c r="B147" s="15" t="s">
        <v>250</v>
      </c>
      <c r="C147" s="15">
        <v>100000</v>
      </c>
      <c r="D147" s="13">
        <v>24000</v>
      </c>
      <c r="E147" s="14">
        <f t="shared" si="3"/>
        <v>76000</v>
      </c>
      <c r="F147" s="16"/>
    </row>
    <row r="148" spans="1:6" ht="22.5" customHeight="1">
      <c r="A148" s="50"/>
      <c r="B148" s="15" t="s">
        <v>251</v>
      </c>
      <c r="C148" s="15">
        <v>99360</v>
      </c>
      <c r="D148" s="13">
        <v>27000</v>
      </c>
      <c r="E148" s="14">
        <f t="shared" si="3"/>
        <v>72360</v>
      </c>
      <c r="F148" s="16"/>
    </row>
    <row r="149" spans="1:6" ht="21" customHeight="1">
      <c r="A149" s="50"/>
      <c r="B149" s="15" t="s">
        <v>252</v>
      </c>
      <c r="C149" s="15">
        <v>99960</v>
      </c>
      <c r="D149" s="13">
        <v>26000</v>
      </c>
      <c r="E149" s="14">
        <v>73960</v>
      </c>
      <c r="F149" s="16"/>
    </row>
    <row r="150" spans="1:6" ht="23.25" customHeight="1">
      <c r="A150" s="50"/>
      <c r="B150" s="15" t="s">
        <v>253</v>
      </c>
      <c r="C150" s="15">
        <v>100000</v>
      </c>
      <c r="D150" s="13">
        <v>28000</v>
      </c>
      <c r="E150" s="14">
        <f t="shared" si="3"/>
        <v>72000</v>
      </c>
      <c r="F150" s="16"/>
    </row>
    <row r="151" spans="1:6" ht="26.25" customHeight="1">
      <c r="A151" s="50"/>
      <c r="B151" s="15" t="s">
        <v>254</v>
      </c>
      <c r="C151" s="15">
        <v>100000</v>
      </c>
      <c r="D151" s="13">
        <v>26000</v>
      </c>
      <c r="E151" s="14">
        <f t="shared" si="3"/>
        <v>74000</v>
      </c>
      <c r="F151" s="16"/>
    </row>
    <row r="152" spans="1:6" ht="27.75" customHeight="1">
      <c r="A152" s="50"/>
      <c r="B152" s="15" t="s">
        <v>255</v>
      </c>
      <c r="C152" s="15">
        <v>100000</v>
      </c>
      <c r="D152" s="13">
        <v>28000</v>
      </c>
      <c r="E152" s="14">
        <f t="shared" si="3"/>
        <v>72000</v>
      </c>
      <c r="F152" s="16"/>
    </row>
    <row r="153" spans="1:6" ht="25.5" customHeight="1">
      <c r="A153" s="50"/>
      <c r="B153" s="15" t="s">
        <v>256</v>
      </c>
      <c r="C153" s="15">
        <v>100000</v>
      </c>
      <c r="D153" s="13">
        <v>26000</v>
      </c>
      <c r="E153" s="14">
        <f t="shared" si="3"/>
        <v>74000</v>
      </c>
      <c r="F153" s="16"/>
    </row>
    <row r="154" spans="1:6" ht="24" customHeight="1">
      <c r="A154" s="50"/>
      <c r="B154" s="15" t="s">
        <v>257</v>
      </c>
      <c r="C154" s="15">
        <v>100000</v>
      </c>
      <c r="D154" s="13">
        <v>27000</v>
      </c>
      <c r="E154" s="14">
        <f t="shared" si="3"/>
        <v>73000</v>
      </c>
      <c r="F154" s="16"/>
    </row>
    <row r="155" spans="1:6" ht="23.25" customHeight="1">
      <c r="A155" s="50"/>
      <c r="B155" s="15" t="s">
        <v>258</v>
      </c>
      <c r="C155" s="15">
        <v>99540</v>
      </c>
      <c r="D155" s="13">
        <v>30000</v>
      </c>
      <c r="E155" s="14">
        <f t="shared" si="3"/>
        <v>69540</v>
      </c>
      <c r="F155" s="16"/>
    </row>
    <row r="156" spans="1:6" ht="42.75">
      <c r="A156" s="50"/>
      <c r="B156" s="15" t="s">
        <v>259</v>
      </c>
      <c r="C156" s="15">
        <v>200000</v>
      </c>
      <c r="D156" s="13">
        <v>64800</v>
      </c>
      <c r="E156" s="14">
        <f t="shared" si="3"/>
        <v>135200</v>
      </c>
      <c r="F156" s="16" t="s">
        <v>260</v>
      </c>
    </row>
    <row r="157" spans="1:6" ht="57">
      <c r="A157" s="50"/>
      <c r="B157" s="15" t="s">
        <v>261</v>
      </c>
      <c r="C157" s="15">
        <v>200000</v>
      </c>
      <c r="D157" s="13">
        <v>56000</v>
      </c>
      <c r="E157" s="14">
        <f t="shared" si="3"/>
        <v>144000</v>
      </c>
      <c r="F157" s="16" t="s">
        <v>262</v>
      </c>
    </row>
    <row r="158" spans="1:6" ht="22.5" customHeight="1">
      <c r="A158" s="50"/>
      <c r="B158" s="15" t="s">
        <v>263</v>
      </c>
      <c r="C158" s="15">
        <v>100000</v>
      </c>
      <c r="D158" s="13">
        <v>26000</v>
      </c>
      <c r="E158" s="14">
        <f t="shared" si="3"/>
        <v>74000</v>
      </c>
      <c r="F158" s="16"/>
    </row>
    <row r="159" spans="1:6" ht="27" customHeight="1">
      <c r="A159" s="50"/>
      <c r="B159" s="15" t="s">
        <v>264</v>
      </c>
      <c r="C159" s="15">
        <v>100000</v>
      </c>
      <c r="D159" s="13">
        <v>28000</v>
      </c>
      <c r="E159" s="14">
        <f t="shared" si="3"/>
        <v>72000</v>
      </c>
      <c r="F159" s="16"/>
    </row>
    <row r="160" spans="1:6" ht="25.5" customHeight="1">
      <c r="A160" s="50"/>
      <c r="B160" s="15" t="s">
        <v>265</v>
      </c>
      <c r="C160" s="15">
        <v>100000</v>
      </c>
      <c r="D160" s="13">
        <v>28000</v>
      </c>
      <c r="E160" s="14">
        <f t="shared" si="3"/>
        <v>72000</v>
      </c>
      <c r="F160" s="16"/>
    </row>
    <row r="161" spans="1:6" ht="28.5" customHeight="1">
      <c r="A161" s="50"/>
      <c r="B161" s="15" t="s">
        <v>266</v>
      </c>
      <c r="C161" s="15">
        <v>100000</v>
      </c>
      <c r="D161" s="13">
        <v>28000</v>
      </c>
      <c r="E161" s="14">
        <f t="shared" si="3"/>
        <v>72000</v>
      </c>
      <c r="F161" s="16"/>
    </row>
    <row r="162" spans="1:6" ht="23.25" customHeight="1">
      <c r="A162" s="50"/>
      <c r="B162" s="15" t="s">
        <v>267</v>
      </c>
      <c r="C162" s="15">
        <v>99750</v>
      </c>
      <c r="D162" s="13">
        <v>26000</v>
      </c>
      <c r="E162" s="14">
        <f t="shared" si="3"/>
        <v>73750</v>
      </c>
      <c r="F162" s="16"/>
    </row>
    <row r="163" spans="1:6" ht="19.5" customHeight="1">
      <c r="A163" s="50"/>
      <c r="B163" s="15" t="s">
        <v>268</v>
      </c>
      <c r="C163" s="15">
        <v>100000</v>
      </c>
      <c r="D163" s="13">
        <v>29000</v>
      </c>
      <c r="E163" s="14">
        <f t="shared" si="3"/>
        <v>71000</v>
      </c>
      <c r="F163" s="16"/>
    </row>
    <row r="164" spans="1:6" ht="71.25">
      <c r="A164" s="50"/>
      <c r="B164" s="15" t="s">
        <v>269</v>
      </c>
      <c r="C164" s="15">
        <v>200000</v>
      </c>
      <c r="D164" s="13">
        <v>56000</v>
      </c>
      <c r="E164" s="14">
        <f t="shared" si="3"/>
        <v>144000</v>
      </c>
      <c r="F164" s="16" t="s">
        <v>270</v>
      </c>
    </row>
    <row r="165" spans="1:6" ht="57">
      <c r="A165" s="50"/>
      <c r="B165" s="15" t="s">
        <v>271</v>
      </c>
      <c r="C165" s="15">
        <v>200000</v>
      </c>
      <c r="D165" s="13">
        <v>58000</v>
      </c>
      <c r="E165" s="14">
        <f t="shared" si="3"/>
        <v>142000</v>
      </c>
      <c r="F165" s="16" t="s">
        <v>272</v>
      </c>
    </row>
    <row r="166" spans="1:6" ht="37.5" customHeight="1">
      <c r="A166" s="50"/>
      <c r="B166" s="15" t="s">
        <v>273</v>
      </c>
      <c r="C166" s="15">
        <v>100000</v>
      </c>
      <c r="D166" s="13">
        <v>28000</v>
      </c>
      <c r="E166" s="14">
        <f t="shared" si="3"/>
        <v>72000</v>
      </c>
      <c r="F166" s="16"/>
    </row>
    <row r="167" spans="1:6" ht="42.75">
      <c r="A167" s="50"/>
      <c r="B167" s="15" t="s">
        <v>274</v>
      </c>
      <c r="C167" s="15">
        <v>199500</v>
      </c>
      <c r="D167" s="13">
        <v>57400</v>
      </c>
      <c r="E167" s="14">
        <f t="shared" si="3"/>
        <v>142100</v>
      </c>
      <c r="F167" s="16" t="s">
        <v>275</v>
      </c>
    </row>
    <row r="168" spans="1:6" ht="21.75" customHeight="1">
      <c r="A168" s="50"/>
      <c r="B168" s="15" t="s">
        <v>276</v>
      </c>
      <c r="C168" s="15">
        <v>100000</v>
      </c>
      <c r="D168" s="13">
        <v>26000</v>
      </c>
      <c r="E168" s="14">
        <f t="shared" si="3"/>
        <v>74000</v>
      </c>
      <c r="F168" s="16"/>
    </row>
    <row r="169" spans="1:6" ht="20.25" customHeight="1">
      <c r="A169" s="50"/>
      <c r="B169" s="15" t="s">
        <v>277</v>
      </c>
      <c r="C169" s="15">
        <v>100000</v>
      </c>
      <c r="D169" s="13">
        <v>28000</v>
      </c>
      <c r="E169" s="14">
        <f t="shared" si="3"/>
        <v>72000</v>
      </c>
      <c r="F169" s="16"/>
    </row>
    <row r="170" spans="1:6" ht="22.5" customHeight="1">
      <c r="A170" s="50"/>
      <c r="B170" s="15" t="s">
        <v>278</v>
      </c>
      <c r="C170" s="15">
        <v>70000</v>
      </c>
      <c r="D170" s="13">
        <v>9000</v>
      </c>
      <c r="E170" s="14">
        <f t="shared" si="3"/>
        <v>61000</v>
      </c>
      <c r="F170" s="16"/>
    </row>
    <row r="171" spans="1:6" ht="24" customHeight="1">
      <c r="A171" s="50"/>
      <c r="B171" s="15" t="s">
        <v>279</v>
      </c>
      <c r="C171" s="15">
        <v>69540</v>
      </c>
      <c r="D171" s="13">
        <v>0</v>
      </c>
      <c r="E171" s="14">
        <f t="shared" si="3"/>
        <v>69540</v>
      </c>
      <c r="F171" s="16"/>
    </row>
    <row r="172" spans="1:6" ht="21.75" customHeight="1">
      <c r="A172" s="50"/>
      <c r="B172" s="15" t="s">
        <v>280</v>
      </c>
      <c r="C172" s="15">
        <v>100000</v>
      </c>
      <c r="D172" s="13">
        <v>28000</v>
      </c>
      <c r="E172" s="14">
        <f t="shared" si="3"/>
        <v>72000</v>
      </c>
      <c r="F172" s="16"/>
    </row>
    <row r="173" spans="1:6" ht="23.25" customHeight="1">
      <c r="A173" s="50"/>
      <c r="B173" s="15" t="s">
        <v>281</v>
      </c>
      <c r="C173" s="15">
        <v>80260</v>
      </c>
      <c r="D173" s="13">
        <v>8000</v>
      </c>
      <c r="E173" s="14">
        <f t="shared" si="3"/>
        <v>72260</v>
      </c>
      <c r="F173" s="16"/>
    </row>
    <row r="174" spans="1:6" ht="24" customHeight="1">
      <c r="A174" s="50"/>
      <c r="B174" s="15" t="s">
        <v>282</v>
      </c>
      <c r="C174" s="15">
        <v>100000</v>
      </c>
      <c r="D174" s="13">
        <v>28000</v>
      </c>
      <c r="E174" s="14">
        <f t="shared" si="3"/>
        <v>72000</v>
      </c>
      <c r="F174" s="16"/>
    </row>
    <row r="175" spans="1:6" ht="42.75">
      <c r="A175" s="50"/>
      <c r="B175" s="15" t="s">
        <v>283</v>
      </c>
      <c r="C175" s="15">
        <v>200000</v>
      </c>
      <c r="D175" s="13">
        <v>56000</v>
      </c>
      <c r="E175" s="14">
        <f t="shared" si="3"/>
        <v>144000</v>
      </c>
      <c r="F175" s="16" t="s">
        <v>284</v>
      </c>
    </row>
    <row r="176" spans="1:6" ht="27.75" customHeight="1">
      <c r="A176" s="50"/>
      <c r="B176" s="15" t="s">
        <v>285</v>
      </c>
      <c r="C176" s="15">
        <v>100000</v>
      </c>
      <c r="D176" s="13">
        <v>28000</v>
      </c>
      <c r="E176" s="14">
        <f t="shared" si="3"/>
        <v>72000</v>
      </c>
      <c r="F176" s="16"/>
    </row>
    <row r="177" spans="1:6" ht="57">
      <c r="A177" s="50"/>
      <c r="B177" s="15" t="s">
        <v>286</v>
      </c>
      <c r="C177" s="15">
        <v>118216</v>
      </c>
      <c r="D177" s="13">
        <v>0</v>
      </c>
      <c r="E177" s="14">
        <f t="shared" si="3"/>
        <v>118216</v>
      </c>
      <c r="F177" s="16" t="s">
        <v>287</v>
      </c>
    </row>
    <row r="178" spans="1:6" ht="22.5" customHeight="1">
      <c r="A178" s="50"/>
      <c r="B178" s="15" t="s">
        <v>288</v>
      </c>
      <c r="C178" s="15">
        <v>97020</v>
      </c>
      <c r="D178" s="13">
        <v>26000</v>
      </c>
      <c r="E178" s="14">
        <f t="shared" si="3"/>
        <v>71020</v>
      </c>
      <c r="F178" s="16"/>
    </row>
    <row r="179" spans="1:6" ht="21.75" customHeight="1">
      <c r="A179" s="50"/>
      <c r="B179" s="15" t="s">
        <v>289</v>
      </c>
      <c r="C179" s="15">
        <v>100000</v>
      </c>
      <c r="D179" s="13">
        <v>28000</v>
      </c>
      <c r="E179" s="14">
        <f t="shared" si="3"/>
        <v>72000</v>
      </c>
      <c r="F179" s="16"/>
    </row>
    <row r="180" spans="1:6" ht="25.5" customHeight="1">
      <c r="A180" s="50"/>
      <c r="B180" s="15" t="s">
        <v>290</v>
      </c>
      <c r="C180" s="15">
        <v>22890</v>
      </c>
      <c r="D180" s="13">
        <v>0</v>
      </c>
      <c r="E180" s="14">
        <f t="shared" si="3"/>
        <v>22890</v>
      </c>
      <c r="F180" s="16"/>
    </row>
    <row r="181" spans="1:6" ht="24" customHeight="1">
      <c r="A181" s="50"/>
      <c r="B181" s="15" t="s">
        <v>291</v>
      </c>
      <c r="C181" s="15">
        <v>87800</v>
      </c>
      <c r="D181" s="13">
        <v>12000</v>
      </c>
      <c r="E181" s="14">
        <f t="shared" si="3"/>
        <v>75800</v>
      </c>
      <c r="F181" s="16"/>
    </row>
    <row r="182" spans="1:6" ht="42.75">
      <c r="A182" s="50"/>
      <c r="B182" s="15" t="s">
        <v>292</v>
      </c>
      <c r="C182" s="15">
        <v>200000</v>
      </c>
      <c r="D182" s="13">
        <v>60000</v>
      </c>
      <c r="E182" s="14">
        <f t="shared" si="3"/>
        <v>140000</v>
      </c>
      <c r="F182" s="16" t="s">
        <v>293</v>
      </c>
    </row>
    <row r="183" spans="1:6" ht="21.75" customHeight="1">
      <c r="A183" s="50"/>
      <c r="B183" s="15" t="s">
        <v>294</v>
      </c>
      <c r="C183" s="15">
        <v>62000</v>
      </c>
      <c r="D183" s="13">
        <v>0</v>
      </c>
      <c r="E183" s="14">
        <f t="shared" si="3"/>
        <v>62000</v>
      </c>
      <c r="F183" s="16"/>
    </row>
    <row r="184" spans="1:6" ht="36" customHeight="1">
      <c r="A184" s="50"/>
      <c r="B184" s="18" t="s">
        <v>295</v>
      </c>
      <c r="C184" s="15">
        <v>90000</v>
      </c>
      <c r="D184" s="13">
        <v>20000</v>
      </c>
      <c r="E184" s="14">
        <f>SUM(C184-D184)</f>
        <v>70000</v>
      </c>
      <c r="F184" s="16"/>
    </row>
    <row r="185" spans="1:6" ht="41.25" customHeight="1">
      <c r="A185" s="50"/>
      <c r="B185" s="15" t="s">
        <v>296</v>
      </c>
      <c r="C185" s="15">
        <v>100000</v>
      </c>
      <c r="D185" s="13">
        <v>28600</v>
      </c>
      <c r="E185" s="14">
        <f t="shared" si="3"/>
        <v>71400</v>
      </c>
      <c r="F185" s="16"/>
    </row>
    <row r="186" spans="1:6" ht="42" customHeight="1">
      <c r="A186" s="50"/>
      <c r="B186" s="15" t="s">
        <v>297</v>
      </c>
      <c r="C186" s="15">
        <v>100000</v>
      </c>
      <c r="D186" s="13">
        <v>28000</v>
      </c>
      <c r="E186" s="14">
        <f t="shared" si="3"/>
        <v>72000</v>
      </c>
      <c r="F186" s="16"/>
    </row>
    <row r="187" spans="1:6" ht="57.75" customHeight="1">
      <c r="A187" s="50"/>
      <c r="B187" s="15" t="s">
        <v>434</v>
      </c>
      <c r="C187" s="15">
        <v>170560</v>
      </c>
      <c r="D187" s="13">
        <v>28000</v>
      </c>
      <c r="E187" s="14">
        <f t="shared" si="3"/>
        <v>142560</v>
      </c>
      <c r="F187" s="16"/>
    </row>
    <row r="188" spans="1:6" ht="25.5" customHeight="1">
      <c r="A188" s="50"/>
      <c r="B188" s="15" t="s">
        <v>298</v>
      </c>
      <c r="C188" s="15">
        <v>99960</v>
      </c>
      <c r="D188" s="13">
        <v>26800</v>
      </c>
      <c r="E188" s="14">
        <f t="shared" si="3"/>
        <v>73160</v>
      </c>
      <c r="F188" s="16"/>
    </row>
    <row r="189" spans="1:6" ht="23.25" customHeight="1">
      <c r="A189" s="50"/>
      <c r="B189" s="15" t="s">
        <v>299</v>
      </c>
      <c r="C189" s="15">
        <v>99500</v>
      </c>
      <c r="D189" s="13">
        <v>26000</v>
      </c>
      <c r="E189" s="14">
        <f t="shared" si="3"/>
        <v>73500</v>
      </c>
      <c r="F189" s="16"/>
    </row>
    <row r="190" spans="1:6" ht="33" customHeight="1">
      <c r="A190" s="50"/>
      <c r="B190" s="15" t="s">
        <v>300</v>
      </c>
      <c r="C190" s="15">
        <v>100000</v>
      </c>
      <c r="D190" s="13">
        <v>30000</v>
      </c>
      <c r="E190" s="14">
        <f t="shared" si="3"/>
        <v>70000</v>
      </c>
      <c r="F190" s="16"/>
    </row>
    <row r="191" spans="1:6" ht="21.75" customHeight="1">
      <c r="A191" s="50"/>
      <c r="B191" s="15" t="s">
        <v>301</v>
      </c>
      <c r="C191" s="15">
        <v>61600</v>
      </c>
      <c r="D191" s="13">
        <v>0</v>
      </c>
      <c r="E191" s="14">
        <f t="shared" si="3"/>
        <v>61600</v>
      </c>
      <c r="F191" s="16"/>
    </row>
    <row r="192" spans="1:6" ht="39" customHeight="1">
      <c r="A192" s="50"/>
      <c r="B192" s="15" t="s">
        <v>302</v>
      </c>
      <c r="C192" s="15">
        <v>100000</v>
      </c>
      <c r="D192" s="13">
        <v>28000</v>
      </c>
      <c r="E192" s="14">
        <f t="shared" si="3"/>
        <v>72000</v>
      </c>
      <c r="F192" s="16"/>
    </row>
    <row r="193" spans="1:6" ht="24.75" customHeight="1">
      <c r="A193" s="50"/>
      <c r="B193" s="15" t="s">
        <v>303</v>
      </c>
      <c r="C193" s="15">
        <v>77280</v>
      </c>
      <c r="D193" s="13">
        <v>8000</v>
      </c>
      <c r="E193" s="14">
        <f t="shared" si="3"/>
        <v>69280</v>
      </c>
      <c r="F193" s="16"/>
    </row>
    <row r="194" spans="1:6" ht="42.75">
      <c r="A194" s="50"/>
      <c r="B194" s="15" t="s">
        <v>304</v>
      </c>
      <c r="C194" s="15">
        <v>198950</v>
      </c>
      <c r="D194" s="13">
        <v>54000</v>
      </c>
      <c r="E194" s="14">
        <f t="shared" si="3"/>
        <v>144950</v>
      </c>
      <c r="F194" s="16" t="s">
        <v>305</v>
      </c>
    </row>
    <row r="195" spans="1:6" ht="24" customHeight="1">
      <c r="A195" s="50"/>
      <c r="B195" s="15" t="s">
        <v>306</v>
      </c>
      <c r="C195" s="15">
        <v>100000</v>
      </c>
      <c r="D195" s="13">
        <v>28000</v>
      </c>
      <c r="E195" s="14">
        <f t="shared" si="3"/>
        <v>72000</v>
      </c>
      <c r="F195" s="16"/>
    </row>
    <row r="196" spans="1:6" ht="20.25" customHeight="1">
      <c r="A196" s="50"/>
      <c r="B196" s="15" t="s">
        <v>307</v>
      </c>
      <c r="C196" s="15">
        <v>100000</v>
      </c>
      <c r="D196" s="13">
        <v>28000</v>
      </c>
      <c r="E196" s="14">
        <f t="shared" si="3"/>
        <v>72000</v>
      </c>
      <c r="F196" s="16"/>
    </row>
    <row r="197" spans="1:6" ht="39.75" customHeight="1">
      <c r="A197" s="50"/>
      <c r="B197" s="15" t="s">
        <v>308</v>
      </c>
      <c r="C197" s="15">
        <v>92300</v>
      </c>
      <c r="D197" s="13">
        <v>24000</v>
      </c>
      <c r="E197" s="14">
        <f t="shared" si="3"/>
        <v>68300</v>
      </c>
      <c r="F197" s="16"/>
    </row>
    <row r="198" spans="1:6" ht="16.5">
      <c r="A198" s="50"/>
      <c r="B198" s="15" t="s">
        <v>309</v>
      </c>
      <c r="C198" s="15">
        <v>100000</v>
      </c>
      <c r="D198" s="13">
        <v>28000</v>
      </c>
      <c r="E198" s="14">
        <f t="shared" si="3"/>
        <v>72000</v>
      </c>
      <c r="F198" s="16"/>
    </row>
    <row r="199" spans="1:6" ht="28.5">
      <c r="A199" s="50"/>
      <c r="B199" s="15" t="s">
        <v>310</v>
      </c>
      <c r="C199" s="15">
        <v>99600</v>
      </c>
      <c r="D199" s="13">
        <v>30000</v>
      </c>
      <c r="E199" s="14">
        <f t="shared" si="3"/>
        <v>69600</v>
      </c>
      <c r="F199" s="16"/>
    </row>
    <row r="200" spans="1:6" ht="21" customHeight="1">
      <c r="A200" s="50"/>
      <c r="B200" s="15" t="s">
        <v>311</v>
      </c>
      <c r="C200" s="15">
        <v>56000</v>
      </c>
      <c r="D200" s="13">
        <v>0</v>
      </c>
      <c r="E200" s="14">
        <f t="shared" si="3"/>
        <v>56000</v>
      </c>
      <c r="F200" s="16"/>
    </row>
    <row r="201" spans="1:6" ht="19.5" customHeight="1">
      <c r="A201" s="50"/>
      <c r="B201" s="15" t="s">
        <v>312</v>
      </c>
      <c r="C201" s="15">
        <v>100000</v>
      </c>
      <c r="D201" s="13">
        <v>27000</v>
      </c>
      <c r="E201" s="14">
        <f t="shared" si="3"/>
        <v>73000</v>
      </c>
      <c r="F201" s="16"/>
    </row>
    <row r="202" spans="1:6" ht="16.5">
      <c r="A202" s="50"/>
      <c r="B202" s="15" t="s">
        <v>313</v>
      </c>
      <c r="C202" s="15">
        <v>100000</v>
      </c>
      <c r="D202" s="13">
        <v>28000</v>
      </c>
      <c r="E202" s="14">
        <f t="shared" si="3"/>
        <v>72000</v>
      </c>
      <c r="F202" s="16"/>
    </row>
    <row r="203" spans="1:6" ht="16.5">
      <c r="A203" s="50"/>
      <c r="B203" s="15" t="s">
        <v>314</v>
      </c>
      <c r="C203" s="15">
        <v>70060</v>
      </c>
      <c r="D203" s="13">
        <v>0</v>
      </c>
      <c r="E203" s="14">
        <f t="shared" si="3"/>
        <v>70060</v>
      </c>
      <c r="F203" s="16"/>
    </row>
    <row r="204" spans="1:6" ht="16.5">
      <c r="A204" s="50"/>
      <c r="B204" s="15" t="s">
        <v>315</v>
      </c>
      <c r="C204" s="15">
        <v>64974</v>
      </c>
      <c r="D204" s="13">
        <v>0</v>
      </c>
      <c r="E204" s="14">
        <f t="shared" si="3"/>
        <v>64974</v>
      </c>
      <c r="F204" s="16"/>
    </row>
    <row r="205" spans="1:6" ht="16.5">
      <c r="A205" s="50"/>
      <c r="B205" s="15" t="s">
        <v>316</v>
      </c>
      <c r="C205" s="15">
        <v>12800</v>
      </c>
      <c r="D205" s="13">
        <v>0</v>
      </c>
      <c r="E205" s="14">
        <f t="shared" si="3"/>
        <v>12800</v>
      </c>
      <c r="F205" s="16"/>
    </row>
    <row r="206" spans="1:6" ht="16.5">
      <c r="A206" s="50"/>
      <c r="B206" s="15" t="s">
        <v>317</v>
      </c>
      <c r="C206" s="15">
        <v>39600</v>
      </c>
      <c r="D206" s="13">
        <v>0</v>
      </c>
      <c r="E206" s="14">
        <f t="shared" si="3"/>
        <v>39600</v>
      </c>
      <c r="F206" s="16"/>
    </row>
    <row r="207" spans="1:6" ht="16.5">
      <c r="A207" s="50"/>
      <c r="B207" s="15" t="s">
        <v>318</v>
      </c>
      <c r="C207" s="15">
        <v>58000</v>
      </c>
      <c r="D207" s="13">
        <v>0</v>
      </c>
      <c r="E207" s="14">
        <f t="shared" si="3"/>
        <v>58000</v>
      </c>
      <c r="F207" s="16"/>
    </row>
    <row r="208" spans="1:6" ht="16.5">
      <c r="A208" s="50"/>
      <c r="B208" s="15" t="s">
        <v>319</v>
      </c>
      <c r="C208" s="15">
        <v>100000</v>
      </c>
      <c r="D208" s="13">
        <v>26000</v>
      </c>
      <c r="E208" s="14">
        <f t="shared" si="3"/>
        <v>74000</v>
      </c>
      <c r="F208" s="16"/>
    </row>
    <row r="209" spans="1:6" ht="16.5">
      <c r="A209" s="50"/>
      <c r="B209" s="15" t="s">
        <v>320</v>
      </c>
      <c r="C209" s="15">
        <v>100000</v>
      </c>
      <c r="D209" s="13">
        <v>26000</v>
      </c>
      <c r="E209" s="14">
        <f t="shared" si="3"/>
        <v>74000</v>
      </c>
      <c r="F209" s="16"/>
    </row>
    <row r="210" spans="1:6" ht="16.5">
      <c r="A210" s="50"/>
      <c r="B210" s="15" t="s">
        <v>321</v>
      </c>
      <c r="C210" s="15">
        <v>74000</v>
      </c>
      <c r="D210" s="13">
        <v>0</v>
      </c>
      <c r="E210" s="14">
        <f aca="true" t="shared" si="4" ref="E210:E244">SUM(C210-D210)</f>
        <v>74000</v>
      </c>
      <c r="F210" s="16"/>
    </row>
    <row r="211" spans="1:6" ht="16.5">
      <c r="A211" s="50"/>
      <c r="B211" s="15" t="s">
        <v>322</v>
      </c>
      <c r="C211" s="15">
        <v>100000</v>
      </c>
      <c r="D211" s="13">
        <v>27800</v>
      </c>
      <c r="E211" s="14">
        <f t="shared" si="4"/>
        <v>72200</v>
      </c>
      <c r="F211" s="16"/>
    </row>
    <row r="212" spans="1:6" ht="16.5">
      <c r="A212" s="50"/>
      <c r="B212" s="15" t="s">
        <v>323</v>
      </c>
      <c r="C212" s="15">
        <v>100000</v>
      </c>
      <c r="D212" s="13">
        <v>28000</v>
      </c>
      <c r="E212" s="14">
        <f t="shared" si="4"/>
        <v>72000</v>
      </c>
      <c r="F212" s="16"/>
    </row>
    <row r="213" spans="1:6" ht="16.5">
      <c r="A213" s="50"/>
      <c r="B213" s="15" t="s">
        <v>324</v>
      </c>
      <c r="C213" s="15">
        <v>100000</v>
      </c>
      <c r="D213" s="13">
        <v>28000</v>
      </c>
      <c r="E213" s="14">
        <v>72000</v>
      </c>
      <c r="F213" s="16"/>
    </row>
    <row r="214" spans="1:6" ht="16.5">
      <c r="A214" s="50"/>
      <c r="B214" s="15" t="s">
        <v>325</v>
      </c>
      <c r="C214" s="15">
        <v>100000</v>
      </c>
      <c r="D214" s="13">
        <v>26000</v>
      </c>
      <c r="E214" s="14">
        <f t="shared" si="4"/>
        <v>74000</v>
      </c>
      <c r="F214" s="16"/>
    </row>
    <row r="215" spans="1:6" ht="28.5">
      <c r="A215" s="50"/>
      <c r="B215" s="15" t="s">
        <v>326</v>
      </c>
      <c r="C215" s="15">
        <v>98000</v>
      </c>
      <c r="D215" s="13">
        <v>30000</v>
      </c>
      <c r="E215" s="14">
        <f t="shared" si="4"/>
        <v>68000</v>
      </c>
      <c r="F215" s="16"/>
    </row>
    <row r="216" spans="1:6" ht="16.5">
      <c r="A216" s="50"/>
      <c r="B216" s="15" t="s">
        <v>327</v>
      </c>
      <c r="C216" s="15">
        <v>13200</v>
      </c>
      <c r="D216" s="13">
        <v>0</v>
      </c>
      <c r="E216" s="14">
        <f t="shared" si="4"/>
        <v>13200</v>
      </c>
      <c r="F216" s="16"/>
    </row>
    <row r="217" spans="1:6" ht="16.5">
      <c r="A217" s="50"/>
      <c r="B217" s="15" t="s">
        <v>328</v>
      </c>
      <c r="C217" s="15">
        <v>100000</v>
      </c>
      <c r="D217" s="13">
        <v>26000</v>
      </c>
      <c r="E217" s="14">
        <v>74000</v>
      </c>
      <c r="F217" s="16"/>
    </row>
    <row r="218" spans="1:6" ht="16.5">
      <c r="A218" s="50"/>
      <c r="B218" s="15" t="s">
        <v>329</v>
      </c>
      <c r="C218" s="15">
        <v>99000</v>
      </c>
      <c r="D218" s="13">
        <v>28000</v>
      </c>
      <c r="E218" s="14">
        <f t="shared" si="4"/>
        <v>71000</v>
      </c>
      <c r="F218" s="16"/>
    </row>
    <row r="219" spans="1:6" ht="16.5">
      <c r="A219" s="50"/>
      <c r="B219" s="15" t="s">
        <v>330</v>
      </c>
      <c r="C219" s="15">
        <v>100000</v>
      </c>
      <c r="D219" s="13">
        <v>28000</v>
      </c>
      <c r="E219" s="14">
        <f t="shared" si="4"/>
        <v>72000</v>
      </c>
      <c r="F219" s="16"/>
    </row>
    <row r="220" spans="1:6" ht="16.5">
      <c r="A220" s="50"/>
      <c r="B220" s="15" t="s">
        <v>331</v>
      </c>
      <c r="C220" s="15">
        <v>99600</v>
      </c>
      <c r="D220" s="13">
        <v>29000</v>
      </c>
      <c r="E220" s="14">
        <f t="shared" si="4"/>
        <v>70600</v>
      </c>
      <c r="F220" s="16"/>
    </row>
    <row r="221" spans="1:6" ht="16.5">
      <c r="A221" s="50"/>
      <c r="B221" s="15" t="s">
        <v>332</v>
      </c>
      <c r="C221" s="15">
        <v>64500</v>
      </c>
      <c r="D221" s="13">
        <v>0</v>
      </c>
      <c r="E221" s="14">
        <f t="shared" si="4"/>
        <v>64500</v>
      </c>
      <c r="F221" s="16"/>
    </row>
    <row r="222" spans="1:6" ht="16.5">
      <c r="A222" s="50"/>
      <c r="B222" s="15" t="s">
        <v>333</v>
      </c>
      <c r="C222" s="15">
        <v>100000</v>
      </c>
      <c r="D222" s="13">
        <v>28600</v>
      </c>
      <c r="E222" s="14">
        <f t="shared" si="4"/>
        <v>71400</v>
      </c>
      <c r="F222" s="16"/>
    </row>
    <row r="223" spans="1:6" ht="16.5">
      <c r="A223" s="50"/>
      <c r="B223" s="15" t="s">
        <v>334</v>
      </c>
      <c r="C223" s="15">
        <v>100000</v>
      </c>
      <c r="D223" s="13">
        <v>28000</v>
      </c>
      <c r="E223" s="14">
        <f t="shared" si="4"/>
        <v>72000</v>
      </c>
      <c r="F223" s="16"/>
    </row>
    <row r="224" spans="1:6" ht="42.75">
      <c r="A224" s="50"/>
      <c r="B224" s="15" t="s">
        <v>335</v>
      </c>
      <c r="C224" s="15">
        <v>200000</v>
      </c>
      <c r="D224" s="13">
        <v>57200</v>
      </c>
      <c r="E224" s="14">
        <f t="shared" si="4"/>
        <v>142800</v>
      </c>
      <c r="F224" s="16" t="s">
        <v>336</v>
      </c>
    </row>
    <row r="225" spans="1:6" ht="16.5">
      <c r="A225" s="50"/>
      <c r="B225" s="15" t="s">
        <v>337</v>
      </c>
      <c r="C225" s="15">
        <v>100000</v>
      </c>
      <c r="D225" s="13">
        <v>28000</v>
      </c>
      <c r="E225" s="14">
        <f t="shared" si="4"/>
        <v>72000</v>
      </c>
      <c r="F225" s="16"/>
    </row>
    <row r="226" spans="1:6" ht="28.5">
      <c r="A226" s="50"/>
      <c r="B226" s="15" t="s">
        <v>338</v>
      </c>
      <c r="C226" s="15">
        <v>99740</v>
      </c>
      <c r="D226" s="13">
        <v>32000</v>
      </c>
      <c r="E226" s="14">
        <f t="shared" si="4"/>
        <v>67740</v>
      </c>
      <c r="F226" s="16"/>
    </row>
    <row r="227" spans="1:6" ht="16.5">
      <c r="A227" s="50"/>
      <c r="B227" s="15" t="s">
        <v>339</v>
      </c>
      <c r="C227" s="15">
        <v>99940</v>
      </c>
      <c r="D227" s="13">
        <v>29000</v>
      </c>
      <c r="E227" s="14">
        <f t="shared" si="4"/>
        <v>70940</v>
      </c>
      <c r="F227" s="16"/>
    </row>
    <row r="228" spans="1:6" ht="16.5">
      <c r="A228" s="50"/>
      <c r="B228" s="15" t="s">
        <v>340</v>
      </c>
      <c r="C228" s="15">
        <v>99950</v>
      </c>
      <c r="D228" s="13">
        <v>27200</v>
      </c>
      <c r="E228" s="14">
        <f t="shared" si="4"/>
        <v>72750</v>
      </c>
      <c r="F228" s="16"/>
    </row>
    <row r="229" spans="1:6" ht="16.5">
      <c r="A229" s="50"/>
      <c r="B229" s="15" t="s">
        <v>341</v>
      </c>
      <c r="C229" s="15">
        <v>100000</v>
      </c>
      <c r="D229" s="13">
        <v>28600</v>
      </c>
      <c r="E229" s="14">
        <v>71400</v>
      </c>
      <c r="F229" s="16"/>
    </row>
    <row r="230" spans="1:6" ht="16.5">
      <c r="A230" s="50"/>
      <c r="B230" s="15" t="s">
        <v>342</v>
      </c>
      <c r="C230" s="15">
        <v>99700</v>
      </c>
      <c r="D230" s="13">
        <v>28000</v>
      </c>
      <c r="E230" s="14">
        <f t="shared" si="4"/>
        <v>71700</v>
      </c>
      <c r="F230" s="16"/>
    </row>
    <row r="231" spans="1:6" ht="16.5">
      <c r="A231" s="50"/>
      <c r="B231" s="15" t="s">
        <v>343</v>
      </c>
      <c r="C231" s="15">
        <v>100000</v>
      </c>
      <c r="D231" s="13">
        <v>28800</v>
      </c>
      <c r="E231" s="14">
        <f t="shared" si="4"/>
        <v>71200</v>
      </c>
      <c r="F231" s="16"/>
    </row>
    <row r="232" spans="1:6" ht="16.5">
      <c r="A232" s="50"/>
      <c r="B232" s="15" t="s">
        <v>344</v>
      </c>
      <c r="C232" s="15">
        <v>70640</v>
      </c>
      <c r="D232" s="13">
        <v>0</v>
      </c>
      <c r="E232" s="14">
        <f t="shared" si="4"/>
        <v>70640</v>
      </c>
      <c r="F232" s="16"/>
    </row>
    <row r="233" spans="1:6" ht="28.5">
      <c r="A233" s="50"/>
      <c r="B233" s="15" t="s">
        <v>345</v>
      </c>
      <c r="C233" s="15">
        <v>100000</v>
      </c>
      <c r="D233" s="13">
        <v>29000</v>
      </c>
      <c r="E233" s="14">
        <f t="shared" si="4"/>
        <v>71000</v>
      </c>
      <c r="F233" s="16"/>
    </row>
    <row r="234" spans="1:6" ht="16.5">
      <c r="A234" s="50"/>
      <c r="B234" s="15" t="s">
        <v>346</v>
      </c>
      <c r="C234" s="15">
        <v>85660</v>
      </c>
      <c r="D234" s="13">
        <v>13000</v>
      </c>
      <c r="E234" s="14">
        <f t="shared" si="4"/>
        <v>72660</v>
      </c>
      <c r="F234" s="16"/>
    </row>
    <row r="235" spans="1:6" ht="16.5">
      <c r="A235" s="50"/>
      <c r="B235" s="15" t="s">
        <v>347</v>
      </c>
      <c r="C235" s="15">
        <v>91000</v>
      </c>
      <c r="D235" s="13">
        <v>19000</v>
      </c>
      <c r="E235" s="14">
        <f t="shared" si="4"/>
        <v>72000</v>
      </c>
      <c r="F235" s="16"/>
    </row>
    <row r="236" spans="1:6" ht="16.5">
      <c r="A236" s="50"/>
      <c r="B236" s="15" t="s">
        <v>348</v>
      </c>
      <c r="C236" s="15">
        <v>48950</v>
      </c>
      <c r="D236" s="13">
        <v>0</v>
      </c>
      <c r="E236" s="14">
        <f t="shared" si="4"/>
        <v>48950</v>
      </c>
      <c r="F236" s="16"/>
    </row>
    <row r="237" spans="1:6" ht="16.5">
      <c r="A237" s="50"/>
      <c r="B237" s="15" t="s">
        <v>349</v>
      </c>
      <c r="C237" s="15">
        <v>80640</v>
      </c>
      <c r="D237" s="13">
        <v>10000</v>
      </c>
      <c r="E237" s="14">
        <f t="shared" si="4"/>
        <v>70640</v>
      </c>
      <c r="F237" s="16"/>
    </row>
    <row r="238" spans="1:6" ht="16.5">
      <c r="A238" s="50"/>
      <c r="B238" s="15" t="s">
        <v>350</v>
      </c>
      <c r="C238" s="15">
        <v>100000</v>
      </c>
      <c r="D238" s="13">
        <v>29000</v>
      </c>
      <c r="E238" s="14">
        <f t="shared" si="4"/>
        <v>71000</v>
      </c>
      <c r="F238" s="16"/>
    </row>
    <row r="239" spans="1:6" ht="16.5">
      <c r="A239" s="50"/>
      <c r="B239" s="15" t="s">
        <v>351</v>
      </c>
      <c r="C239" s="15">
        <v>100000</v>
      </c>
      <c r="D239" s="13">
        <v>28000</v>
      </c>
      <c r="E239" s="14">
        <f t="shared" si="4"/>
        <v>72000</v>
      </c>
      <c r="F239" s="16"/>
    </row>
    <row r="240" spans="1:6" ht="28.5">
      <c r="A240" s="50"/>
      <c r="B240" s="15" t="s">
        <v>352</v>
      </c>
      <c r="C240" s="15">
        <v>95600</v>
      </c>
      <c r="D240" s="13">
        <v>23500</v>
      </c>
      <c r="E240" s="14">
        <f t="shared" si="4"/>
        <v>72100</v>
      </c>
      <c r="F240" s="16"/>
    </row>
    <row r="241" spans="1:6" ht="16.5">
      <c r="A241" s="50"/>
      <c r="B241" s="15" t="s">
        <v>353</v>
      </c>
      <c r="C241" s="15">
        <v>100000</v>
      </c>
      <c r="D241" s="13">
        <v>29000</v>
      </c>
      <c r="E241" s="14">
        <f t="shared" si="4"/>
        <v>71000</v>
      </c>
      <c r="F241" s="16"/>
    </row>
    <row r="242" spans="1:6" ht="16.5">
      <c r="A242" s="50"/>
      <c r="B242" s="15" t="s">
        <v>354</v>
      </c>
      <c r="C242" s="15">
        <v>97125</v>
      </c>
      <c r="D242" s="13">
        <v>26000</v>
      </c>
      <c r="E242" s="14">
        <f t="shared" si="4"/>
        <v>71125</v>
      </c>
      <c r="F242" s="16"/>
    </row>
    <row r="243" spans="1:6" ht="16.5">
      <c r="A243" s="50"/>
      <c r="B243" s="15" t="s">
        <v>355</v>
      </c>
      <c r="C243" s="15">
        <v>100000</v>
      </c>
      <c r="D243" s="13">
        <v>28000</v>
      </c>
      <c r="E243" s="14">
        <f t="shared" si="4"/>
        <v>72000</v>
      </c>
      <c r="F243" s="16"/>
    </row>
    <row r="244" spans="1:6" ht="16.5">
      <c r="A244" s="50"/>
      <c r="B244" s="15" t="s">
        <v>356</v>
      </c>
      <c r="C244" s="15">
        <v>74640</v>
      </c>
      <c r="D244" s="13">
        <v>4000</v>
      </c>
      <c r="E244" s="14">
        <f t="shared" si="4"/>
        <v>70640</v>
      </c>
      <c r="F244" s="16"/>
    </row>
    <row r="245" spans="1:6" ht="16.5">
      <c r="A245" s="50"/>
      <c r="B245" s="19" t="s">
        <v>357</v>
      </c>
      <c r="C245" s="19">
        <f>SUM(C144:C244)</f>
        <v>10486905</v>
      </c>
      <c r="D245" s="19">
        <f>SUM(D144:D244)</f>
        <v>2623800</v>
      </c>
      <c r="E245" s="20">
        <f>SUM(E144:E244)</f>
        <v>7863105</v>
      </c>
      <c r="F245" s="19"/>
    </row>
    <row r="246" spans="1:6" ht="16.5">
      <c r="A246" s="50" t="s">
        <v>358</v>
      </c>
      <c r="B246" s="9" t="s">
        <v>359</v>
      </c>
      <c r="C246" s="21">
        <v>327400</v>
      </c>
      <c r="D246" s="19">
        <v>0</v>
      </c>
      <c r="E246" s="21">
        <v>327400</v>
      </c>
      <c r="F246" s="19"/>
    </row>
    <row r="247" spans="1:6" ht="28.5">
      <c r="A247" s="50"/>
      <c r="B247" s="9" t="s">
        <v>360</v>
      </c>
      <c r="C247" s="21">
        <v>212193</v>
      </c>
      <c r="D247" s="21">
        <v>212193</v>
      </c>
      <c r="E247" s="19">
        <v>0</v>
      </c>
      <c r="F247" s="19"/>
    </row>
    <row r="248" spans="1:6" ht="16.5">
      <c r="A248" s="50"/>
      <c r="B248" s="9" t="s">
        <v>361</v>
      </c>
      <c r="C248" s="21">
        <v>45744</v>
      </c>
      <c r="D248" s="19">
        <v>0</v>
      </c>
      <c r="E248" s="21">
        <v>45744</v>
      </c>
      <c r="F248" s="19"/>
    </row>
    <row r="249" spans="1:6" ht="16.5">
      <c r="A249" s="50"/>
      <c r="B249" s="9" t="s">
        <v>362</v>
      </c>
      <c r="C249" s="19">
        <v>99200</v>
      </c>
      <c r="D249" s="19">
        <v>3000</v>
      </c>
      <c r="E249" s="19">
        <v>96200</v>
      </c>
      <c r="F249" s="19"/>
    </row>
    <row r="250" spans="1:6" ht="57">
      <c r="A250" s="50"/>
      <c r="B250" s="9" t="s">
        <v>363</v>
      </c>
      <c r="C250" s="21">
        <v>810000</v>
      </c>
      <c r="D250" s="21">
        <v>573000</v>
      </c>
      <c r="E250" s="21">
        <v>237000</v>
      </c>
      <c r="F250" s="19"/>
    </row>
    <row r="251" spans="1:6" ht="28.5">
      <c r="A251" s="50"/>
      <c r="B251" s="9" t="s">
        <v>364</v>
      </c>
      <c r="C251" s="21">
        <v>857431</v>
      </c>
      <c r="D251" s="21">
        <v>394915</v>
      </c>
      <c r="E251" s="21">
        <v>462516</v>
      </c>
      <c r="F251" s="19"/>
    </row>
    <row r="252" spans="1:6" ht="16.5">
      <c r="A252" s="50"/>
      <c r="B252" s="9" t="s">
        <v>365</v>
      </c>
      <c r="C252" s="21">
        <f>SUM(C246:C251)</f>
        <v>2351968</v>
      </c>
      <c r="D252" s="21">
        <v>1183108</v>
      </c>
      <c r="E252" s="21">
        <f>SUM(E246:E251)</f>
        <v>1168860</v>
      </c>
      <c r="F252" s="19"/>
    </row>
    <row r="253" spans="1:6" ht="42.75">
      <c r="A253" s="33" t="s">
        <v>381</v>
      </c>
      <c r="B253" s="9"/>
      <c r="C253" s="21"/>
      <c r="D253" s="21"/>
      <c r="E253" s="21"/>
      <c r="F253" s="19"/>
    </row>
    <row r="254" spans="1:6" ht="28.5">
      <c r="A254" s="44" t="s">
        <v>366</v>
      </c>
      <c r="B254" s="15" t="s">
        <v>367</v>
      </c>
      <c r="C254" s="15">
        <v>150000</v>
      </c>
      <c r="D254" s="13">
        <v>15000</v>
      </c>
      <c r="E254" s="14">
        <f>SUM(C254-D254)</f>
        <v>135000</v>
      </c>
      <c r="F254" s="16"/>
    </row>
    <row r="255" spans="1:6" ht="28.5">
      <c r="A255" s="45"/>
      <c r="B255" s="15" t="s">
        <v>368</v>
      </c>
      <c r="C255" s="15">
        <v>149961</v>
      </c>
      <c r="D255" s="13">
        <v>23000</v>
      </c>
      <c r="E255" s="14">
        <f aca="true" t="shared" si="5" ref="E255:E267">SUM(C255-D255)</f>
        <v>126961</v>
      </c>
      <c r="F255" s="16"/>
    </row>
    <row r="256" spans="1:6" ht="28.5">
      <c r="A256" s="45"/>
      <c r="B256" s="15" t="s">
        <v>369</v>
      </c>
      <c r="C256" s="15">
        <v>143600</v>
      </c>
      <c r="D256" s="13">
        <v>25000</v>
      </c>
      <c r="E256" s="14">
        <f t="shared" si="5"/>
        <v>118600</v>
      </c>
      <c r="F256" s="16"/>
    </row>
    <row r="257" spans="1:6" ht="16.5">
      <c r="A257" s="45"/>
      <c r="B257" s="15" t="s">
        <v>370</v>
      </c>
      <c r="C257" s="15">
        <v>98000</v>
      </c>
      <c r="D257" s="13">
        <v>0</v>
      </c>
      <c r="E257" s="14">
        <f t="shared" si="5"/>
        <v>98000</v>
      </c>
      <c r="F257" s="16"/>
    </row>
    <row r="258" spans="1:6" ht="28.5">
      <c r="A258" s="45"/>
      <c r="B258" s="15" t="s">
        <v>371</v>
      </c>
      <c r="C258" s="15">
        <v>98000</v>
      </c>
      <c r="D258" s="13">
        <v>12900</v>
      </c>
      <c r="E258" s="14">
        <f t="shared" si="5"/>
        <v>85100</v>
      </c>
      <c r="F258" s="16"/>
    </row>
    <row r="259" spans="1:6" ht="28.5">
      <c r="A259" s="45"/>
      <c r="B259" s="15" t="s">
        <v>372</v>
      </c>
      <c r="C259" s="15">
        <v>100000</v>
      </c>
      <c r="D259" s="13">
        <v>21000</v>
      </c>
      <c r="E259" s="14">
        <f t="shared" si="5"/>
        <v>79000</v>
      </c>
      <c r="F259" s="16"/>
    </row>
    <row r="260" spans="1:6" ht="16.5">
      <c r="A260" s="45"/>
      <c r="B260" s="15" t="s">
        <v>373</v>
      </c>
      <c r="C260" s="15">
        <v>89249</v>
      </c>
      <c r="D260" s="13">
        <v>0</v>
      </c>
      <c r="E260" s="14">
        <f t="shared" si="5"/>
        <v>89249</v>
      </c>
      <c r="F260" s="16"/>
    </row>
    <row r="261" spans="1:6" ht="28.5">
      <c r="A261" s="45"/>
      <c r="B261" s="15" t="s">
        <v>374</v>
      </c>
      <c r="C261" s="15">
        <v>99000</v>
      </c>
      <c r="D261" s="13">
        <v>10000</v>
      </c>
      <c r="E261" s="14">
        <f t="shared" si="5"/>
        <v>89000</v>
      </c>
      <c r="F261" s="16"/>
    </row>
    <row r="262" spans="1:6" ht="42.75">
      <c r="A262" s="45"/>
      <c r="B262" s="15" t="s">
        <v>375</v>
      </c>
      <c r="C262" s="15">
        <v>98200</v>
      </c>
      <c r="D262" s="13">
        <v>70300</v>
      </c>
      <c r="E262" s="14">
        <f t="shared" si="5"/>
        <v>27900</v>
      </c>
      <c r="F262" s="16"/>
    </row>
    <row r="263" spans="1:6" ht="28.5">
      <c r="A263" s="45"/>
      <c r="B263" s="15" t="s">
        <v>376</v>
      </c>
      <c r="C263" s="15">
        <v>100000</v>
      </c>
      <c r="D263" s="13">
        <v>30500</v>
      </c>
      <c r="E263" s="14">
        <f t="shared" si="5"/>
        <v>69500</v>
      </c>
      <c r="F263" s="16"/>
    </row>
    <row r="264" spans="1:6" ht="42.75">
      <c r="A264" s="45"/>
      <c r="B264" s="15" t="s">
        <v>377</v>
      </c>
      <c r="C264" s="15">
        <v>99700</v>
      </c>
      <c r="D264" s="13">
        <v>44600</v>
      </c>
      <c r="E264" s="14">
        <f t="shared" si="5"/>
        <v>55100</v>
      </c>
      <c r="F264" s="16"/>
    </row>
    <row r="265" spans="1:6" ht="28.5">
      <c r="A265" s="45"/>
      <c r="B265" s="15" t="s">
        <v>378</v>
      </c>
      <c r="C265" s="15">
        <v>99500</v>
      </c>
      <c r="D265" s="13">
        <v>65500</v>
      </c>
      <c r="E265" s="14">
        <f t="shared" si="5"/>
        <v>34000</v>
      </c>
      <c r="F265" s="16"/>
    </row>
    <row r="266" spans="1:6" ht="28.5">
      <c r="A266" s="45"/>
      <c r="B266" s="15" t="s">
        <v>379</v>
      </c>
      <c r="C266" s="15">
        <v>99708</v>
      </c>
      <c r="D266" s="13">
        <v>21158</v>
      </c>
      <c r="E266" s="14">
        <f t="shared" si="5"/>
        <v>78550</v>
      </c>
      <c r="F266" s="16"/>
    </row>
    <row r="267" spans="1:6" ht="16.5">
      <c r="A267" s="46"/>
      <c r="B267" s="15" t="s">
        <v>380</v>
      </c>
      <c r="C267" s="15">
        <f>SUM(C254:C266)</f>
        <v>1424918</v>
      </c>
      <c r="D267" s="13">
        <f>SUM(D254:D266)</f>
        <v>338958</v>
      </c>
      <c r="E267" s="14">
        <f t="shared" si="5"/>
        <v>1085960</v>
      </c>
      <c r="F267" s="16"/>
    </row>
    <row r="268" spans="1:6" ht="40.5" customHeight="1">
      <c r="A268" s="32" t="s">
        <v>398</v>
      </c>
      <c r="B268" s="15"/>
      <c r="C268" s="15"/>
      <c r="D268" s="13"/>
      <c r="E268" s="14"/>
      <c r="F268" s="16"/>
    </row>
    <row r="269" spans="1:6" ht="84.75" customHeight="1">
      <c r="A269" s="50" t="s">
        <v>431</v>
      </c>
      <c r="B269" s="23" t="s">
        <v>400</v>
      </c>
      <c r="C269" s="24">
        <v>150000</v>
      </c>
      <c r="D269" s="24">
        <v>47000</v>
      </c>
      <c r="E269" s="25">
        <f aca="true" t="shared" si="6" ref="E269:E299">C269-D269</f>
        <v>103000</v>
      </c>
      <c r="F269" s="26"/>
    </row>
    <row r="270" spans="1:6" ht="68.25" customHeight="1">
      <c r="A270" s="51"/>
      <c r="B270" s="27" t="s">
        <v>401</v>
      </c>
      <c r="C270" s="24">
        <v>150000</v>
      </c>
      <c r="D270" s="24">
        <v>47800</v>
      </c>
      <c r="E270" s="25">
        <f t="shared" si="6"/>
        <v>102200</v>
      </c>
      <c r="F270" s="26"/>
    </row>
    <row r="271" spans="1:6" ht="72" customHeight="1">
      <c r="A271" s="51"/>
      <c r="B271" s="28" t="s">
        <v>402</v>
      </c>
      <c r="C271" s="24">
        <v>276840</v>
      </c>
      <c r="D271" s="29">
        <v>76840</v>
      </c>
      <c r="E271" s="25">
        <f t="shared" si="6"/>
        <v>200000</v>
      </c>
      <c r="F271" s="26"/>
    </row>
    <row r="272" spans="1:6" ht="63" customHeight="1">
      <c r="A272" s="51"/>
      <c r="B272" s="28" t="s">
        <v>403</v>
      </c>
      <c r="C272" s="24">
        <v>300000</v>
      </c>
      <c r="D272" s="29">
        <v>92060</v>
      </c>
      <c r="E272" s="25">
        <f t="shared" si="6"/>
        <v>207940</v>
      </c>
      <c r="F272" s="26"/>
    </row>
    <row r="273" spans="1:6" ht="55.5" customHeight="1">
      <c r="A273" s="51"/>
      <c r="B273" s="27" t="s">
        <v>404</v>
      </c>
      <c r="C273" s="24">
        <v>149600</v>
      </c>
      <c r="D273" s="29">
        <v>40900</v>
      </c>
      <c r="E273" s="25">
        <f t="shared" si="6"/>
        <v>108700</v>
      </c>
      <c r="F273" s="26"/>
    </row>
    <row r="274" spans="1:6" ht="75.75" customHeight="1">
      <c r="A274" s="51"/>
      <c r="B274" s="30" t="s">
        <v>405</v>
      </c>
      <c r="C274" s="24">
        <v>150000</v>
      </c>
      <c r="D274" s="29">
        <v>53200</v>
      </c>
      <c r="E274" s="25">
        <f t="shared" si="6"/>
        <v>96800</v>
      </c>
      <c r="F274" s="26"/>
    </row>
    <row r="275" spans="1:6" ht="41.25" customHeight="1">
      <c r="A275" s="51"/>
      <c r="B275" s="30" t="s">
        <v>406</v>
      </c>
      <c r="C275" s="24">
        <v>272000</v>
      </c>
      <c r="D275" s="29">
        <v>85200</v>
      </c>
      <c r="E275" s="25">
        <f t="shared" si="6"/>
        <v>186800</v>
      </c>
      <c r="F275" s="26"/>
    </row>
    <row r="276" spans="1:6" ht="78.75" customHeight="1">
      <c r="A276" s="51"/>
      <c r="B276" s="30" t="s">
        <v>407</v>
      </c>
      <c r="C276" s="24">
        <v>146800</v>
      </c>
      <c r="D276" s="29">
        <v>48300</v>
      </c>
      <c r="E276" s="25">
        <f t="shared" si="6"/>
        <v>98500</v>
      </c>
      <c r="F276" s="26"/>
    </row>
    <row r="277" spans="1:6" ht="32.25" customHeight="1">
      <c r="A277" s="51"/>
      <c r="B277" s="30" t="s">
        <v>408</v>
      </c>
      <c r="C277" s="24">
        <v>84200</v>
      </c>
      <c r="D277" s="29">
        <v>12000</v>
      </c>
      <c r="E277" s="25">
        <f t="shared" si="6"/>
        <v>72200</v>
      </c>
      <c r="F277" s="26"/>
    </row>
    <row r="278" spans="1:6" ht="47.25" customHeight="1">
      <c r="A278" s="51"/>
      <c r="B278" s="30" t="s">
        <v>409</v>
      </c>
      <c r="C278" s="24">
        <v>111000</v>
      </c>
      <c r="D278" s="29">
        <v>32600</v>
      </c>
      <c r="E278" s="25">
        <f t="shared" si="6"/>
        <v>78400</v>
      </c>
      <c r="F278" s="26"/>
    </row>
    <row r="279" spans="1:6" ht="16.5">
      <c r="A279" s="51"/>
      <c r="B279" s="30" t="s">
        <v>410</v>
      </c>
      <c r="C279" s="24">
        <v>21140</v>
      </c>
      <c r="D279" s="29">
        <v>0</v>
      </c>
      <c r="E279" s="25">
        <f t="shared" si="6"/>
        <v>21140</v>
      </c>
      <c r="F279" s="26"/>
    </row>
    <row r="280" spans="1:6" ht="36" customHeight="1">
      <c r="A280" s="51"/>
      <c r="B280" s="30" t="s">
        <v>411</v>
      </c>
      <c r="C280" s="24">
        <v>110000</v>
      </c>
      <c r="D280" s="29">
        <v>20500</v>
      </c>
      <c r="E280" s="25">
        <f t="shared" si="6"/>
        <v>89500</v>
      </c>
      <c r="F280" s="26"/>
    </row>
    <row r="281" spans="1:6" ht="48" customHeight="1">
      <c r="A281" s="51"/>
      <c r="B281" s="30" t="s">
        <v>412</v>
      </c>
      <c r="C281" s="24">
        <v>110000</v>
      </c>
      <c r="D281" s="29">
        <v>28760</v>
      </c>
      <c r="E281" s="25">
        <f t="shared" si="6"/>
        <v>81240</v>
      </c>
      <c r="F281" s="26"/>
    </row>
    <row r="282" spans="1:6" ht="33.75" customHeight="1">
      <c r="A282" s="51"/>
      <c r="B282" s="30" t="s">
        <v>413</v>
      </c>
      <c r="C282" s="24">
        <v>84380</v>
      </c>
      <c r="D282" s="29">
        <v>24000</v>
      </c>
      <c r="E282" s="25">
        <f t="shared" si="6"/>
        <v>60380</v>
      </c>
      <c r="F282" s="26"/>
    </row>
    <row r="283" spans="1:6" ht="51" customHeight="1">
      <c r="A283" s="51"/>
      <c r="B283" s="30" t="s">
        <v>414</v>
      </c>
      <c r="C283" s="24">
        <v>148890</v>
      </c>
      <c r="D283" s="29">
        <v>48800</v>
      </c>
      <c r="E283" s="25">
        <f t="shared" si="6"/>
        <v>100090</v>
      </c>
      <c r="F283" s="26"/>
    </row>
    <row r="284" spans="1:6" ht="47.25" customHeight="1">
      <c r="A284" s="51"/>
      <c r="B284" s="30" t="s">
        <v>415</v>
      </c>
      <c r="C284" s="24">
        <v>97200</v>
      </c>
      <c r="D284" s="29">
        <v>19000</v>
      </c>
      <c r="E284" s="25">
        <f t="shared" si="6"/>
        <v>78200</v>
      </c>
      <c r="F284" s="26"/>
    </row>
    <row r="285" spans="1:6" ht="45" customHeight="1">
      <c r="A285" s="51"/>
      <c r="B285" s="30" t="s">
        <v>416</v>
      </c>
      <c r="C285" s="24">
        <v>150000</v>
      </c>
      <c r="D285" s="29">
        <v>46487</v>
      </c>
      <c r="E285" s="25">
        <f t="shared" si="6"/>
        <v>103513</v>
      </c>
      <c r="F285" s="26"/>
    </row>
    <row r="286" spans="1:6" ht="41.25" customHeight="1">
      <c r="A286" s="51"/>
      <c r="B286" s="31" t="s">
        <v>417</v>
      </c>
      <c r="C286" s="24">
        <v>149690</v>
      </c>
      <c r="D286" s="29">
        <v>44490</v>
      </c>
      <c r="E286" s="25">
        <f t="shared" si="6"/>
        <v>105200</v>
      </c>
      <c r="F286" s="26"/>
    </row>
    <row r="287" spans="1:6" ht="48.75" customHeight="1">
      <c r="A287" s="51"/>
      <c r="B287" s="30" t="s">
        <v>418</v>
      </c>
      <c r="C287" s="24">
        <v>146400</v>
      </c>
      <c r="D287" s="29">
        <v>48600</v>
      </c>
      <c r="E287" s="25">
        <f t="shared" si="6"/>
        <v>97800</v>
      </c>
      <c r="F287" s="26"/>
    </row>
    <row r="288" spans="1:6" ht="52.5" customHeight="1">
      <c r="A288" s="51"/>
      <c r="B288" s="30" t="s">
        <v>419</v>
      </c>
      <c r="C288" s="24">
        <v>148200</v>
      </c>
      <c r="D288" s="29">
        <v>48900</v>
      </c>
      <c r="E288" s="25">
        <f t="shared" si="6"/>
        <v>99300</v>
      </c>
      <c r="F288" s="26"/>
    </row>
    <row r="289" spans="1:6" ht="88.5" customHeight="1">
      <c r="A289" s="51"/>
      <c r="B289" s="30" t="s">
        <v>420</v>
      </c>
      <c r="C289" s="24">
        <v>149800</v>
      </c>
      <c r="D289" s="29">
        <v>45300</v>
      </c>
      <c r="E289" s="25">
        <f t="shared" si="6"/>
        <v>104500</v>
      </c>
      <c r="F289" s="26"/>
    </row>
    <row r="290" spans="1:6" ht="60.75" customHeight="1">
      <c r="A290" s="51"/>
      <c r="B290" s="30" t="s">
        <v>421</v>
      </c>
      <c r="C290" s="24">
        <v>95000</v>
      </c>
      <c r="D290" s="29">
        <v>20400</v>
      </c>
      <c r="E290" s="25">
        <f t="shared" si="6"/>
        <v>74600</v>
      </c>
      <c r="F290" s="26"/>
    </row>
    <row r="291" spans="1:6" ht="51" customHeight="1">
      <c r="A291" s="51"/>
      <c r="B291" s="30" t="s">
        <v>422</v>
      </c>
      <c r="C291" s="24">
        <v>61000</v>
      </c>
      <c r="D291" s="29">
        <v>13600</v>
      </c>
      <c r="E291" s="25">
        <f t="shared" si="6"/>
        <v>47400</v>
      </c>
      <c r="F291" s="26"/>
    </row>
    <row r="292" spans="1:6" ht="46.5" customHeight="1">
      <c r="A292" s="51"/>
      <c r="B292" s="30" t="s">
        <v>423</v>
      </c>
      <c r="C292" s="24">
        <v>144000</v>
      </c>
      <c r="D292" s="29">
        <v>65840</v>
      </c>
      <c r="E292" s="25">
        <f t="shared" si="6"/>
        <v>78160</v>
      </c>
      <c r="F292" s="26"/>
    </row>
    <row r="293" spans="1:6" ht="33.75" customHeight="1">
      <c r="A293" s="51"/>
      <c r="B293" s="30" t="s">
        <v>424</v>
      </c>
      <c r="C293" s="24">
        <v>77840</v>
      </c>
      <c r="D293" s="29">
        <v>24440</v>
      </c>
      <c r="E293" s="25">
        <f t="shared" si="6"/>
        <v>53400</v>
      </c>
      <c r="F293" s="26"/>
    </row>
    <row r="294" spans="1:6" ht="40.5" customHeight="1">
      <c r="A294" s="51"/>
      <c r="B294" s="30" t="s">
        <v>425</v>
      </c>
      <c r="C294" s="24">
        <v>146200</v>
      </c>
      <c r="D294" s="29">
        <v>51200</v>
      </c>
      <c r="E294" s="25">
        <f t="shared" si="6"/>
        <v>95000</v>
      </c>
      <c r="F294" s="26"/>
    </row>
    <row r="295" spans="1:6" ht="33" customHeight="1">
      <c r="A295" s="51"/>
      <c r="B295" s="30" t="s">
        <v>426</v>
      </c>
      <c r="C295" s="24">
        <v>150000</v>
      </c>
      <c r="D295" s="29">
        <v>36800</v>
      </c>
      <c r="E295" s="25">
        <f t="shared" si="6"/>
        <v>113200</v>
      </c>
      <c r="F295" s="26"/>
    </row>
    <row r="296" spans="1:6" ht="45" customHeight="1">
      <c r="A296" s="51"/>
      <c r="B296" s="30" t="s">
        <v>427</v>
      </c>
      <c r="C296" s="24">
        <v>150000</v>
      </c>
      <c r="D296" s="29">
        <v>71600</v>
      </c>
      <c r="E296" s="25">
        <f t="shared" si="6"/>
        <v>78400</v>
      </c>
      <c r="F296" s="26"/>
    </row>
    <row r="297" spans="1:6" ht="40.5" customHeight="1">
      <c r="A297" s="51"/>
      <c r="B297" s="30" t="s">
        <v>428</v>
      </c>
      <c r="C297" s="24">
        <v>106500</v>
      </c>
      <c r="D297" s="29">
        <v>33000</v>
      </c>
      <c r="E297" s="25">
        <f t="shared" si="6"/>
        <v>73500</v>
      </c>
      <c r="F297" s="26"/>
    </row>
    <row r="298" spans="1:6" ht="51.75" customHeight="1">
      <c r="A298" s="51"/>
      <c r="B298" s="30" t="s">
        <v>429</v>
      </c>
      <c r="C298" s="24">
        <v>66400</v>
      </c>
      <c r="D298" s="29">
        <v>17200</v>
      </c>
      <c r="E298" s="25">
        <f t="shared" si="6"/>
        <v>49200</v>
      </c>
      <c r="F298" s="26"/>
    </row>
    <row r="299" spans="1:6" ht="46.5" customHeight="1">
      <c r="A299" s="51"/>
      <c r="B299" s="30" t="s">
        <v>430</v>
      </c>
      <c r="C299" s="24">
        <v>48510</v>
      </c>
      <c r="D299" s="29">
        <v>4300</v>
      </c>
      <c r="E299" s="25">
        <f t="shared" si="6"/>
        <v>44210</v>
      </c>
      <c r="F299" s="26"/>
    </row>
    <row r="300" spans="1:6" ht="16.5">
      <c r="A300" s="51"/>
      <c r="B300" s="36" t="s">
        <v>432</v>
      </c>
      <c r="C300" s="24">
        <f>SUM(C269:C299)</f>
        <v>4151590</v>
      </c>
      <c r="D300" s="24">
        <f>SUM(D269:D299)</f>
        <v>1249117</v>
      </c>
      <c r="E300" s="25">
        <f>SUM(E269:E299)</f>
        <v>2902473</v>
      </c>
      <c r="F300" s="26"/>
    </row>
    <row r="301" spans="1:6" ht="58.5" customHeight="1">
      <c r="A301" s="32" t="s">
        <v>399</v>
      </c>
      <c r="B301" s="15"/>
      <c r="C301" s="15"/>
      <c r="D301" s="13"/>
      <c r="E301" s="14"/>
      <c r="F301" s="16"/>
    </row>
    <row r="302" spans="1:6" ht="42.75">
      <c r="A302" s="44" t="s">
        <v>382</v>
      </c>
      <c r="B302" s="9" t="s">
        <v>383</v>
      </c>
      <c r="C302" s="21">
        <v>1799460</v>
      </c>
      <c r="D302" s="21">
        <v>489460</v>
      </c>
      <c r="E302" s="21">
        <f>SUM(C302-D302)</f>
        <v>1310000</v>
      </c>
      <c r="F302" s="19"/>
    </row>
    <row r="303" spans="1:6" ht="51.75" customHeight="1">
      <c r="A303" s="45"/>
      <c r="B303" s="9" t="s">
        <v>384</v>
      </c>
      <c r="C303" s="21">
        <v>1200000</v>
      </c>
      <c r="D303" s="21">
        <v>1200000</v>
      </c>
      <c r="E303" s="21">
        <f aca="true" t="shared" si="7" ref="E303:E310">SUM(C303-D303)</f>
        <v>0</v>
      </c>
      <c r="F303" s="19"/>
    </row>
    <row r="304" spans="1:6" ht="24.75" customHeight="1">
      <c r="A304" s="45"/>
      <c r="B304" s="9" t="s">
        <v>385</v>
      </c>
      <c r="C304" s="21">
        <v>400000</v>
      </c>
      <c r="D304" s="19">
        <v>0</v>
      </c>
      <c r="E304" s="21">
        <f t="shared" si="7"/>
        <v>400000</v>
      </c>
      <c r="F304" s="19"/>
    </row>
    <row r="305" spans="1:6" ht="36.75" customHeight="1">
      <c r="A305" s="45"/>
      <c r="B305" s="22" t="s">
        <v>386</v>
      </c>
      <c r="C305" s="21">
        <v>760000</v>
      </c>
      <c r="D305" s="21">
        <v>101500</v>
      </c>
      <c r="E305" s="21">
        <f t="shared" si="7"/>
        <v>658500</v>
      </c>
      <c r="F305" s="19"/>
    </row>
    <row r="306" spans="1:6" ht="39" customHeight="1">
      <c r="A306" s="45"/>
      <c r="B306" s="22" t="s">
        <v>387</v>
      </c>
      <c r="C306" s="21">
        <v>1200000</v>
      </c>
      <c r="D306" s="21">
        <v>70000</v>
      </c>
      <c r="E306" s="21">
        <f t="shared" si="7"/>
        <v>1130000</v>
      </c>
      <c r="F306" s="19"/>
    </row>
    <row r="307" spans="1:6" ht="39" customHeight="1">
      <c r="A307" s="45"/>
      <c r="B307" s="22" t="s">
        <v>388</v>
      </c>
      <c r="C307" s="21">
        <v>400000</v>
      </c>
      <c r="D307" s="21">
        <v>54240</v>
      </c>
      <c r="E307" s="21">
        <f t="shared" si="7"/>
        <v>345760</v>
      </c>
      <c r="F307" s="19"/>
    </row>
    <row r="308" spans="1:6" ht="40.5" customHeight="1">
      <c r="A308" s="45"/>
      <c r="B308" s="22" t="s">
        <v>389</v>
      </c>
      <c r="C308" s="21">
        <v>2200000</v>
      </c>
      <c r="D308" s="21">
        <v>2200000</v>
      </c>
      <c r="E308" s="21">
        <f t="shared" si="7"/>
        <v>0</v>
      </c>
      <c r="F308" s="19"/>
    </row>
    <row r="309" spans="1:6" ht="44.25" customHeight="1">
      <c r="A309" s="45"/>
      <c r="B309" s="22" t="s">
        <v>390</v>
      </c>
      <c r="C309" s="21">
        <v>75000</v>
      </c>
      <c r="D309" s="21">
        <v>75000</v>
      </c>
      <c r="E309" s="21">
        <f t="shared" si="7"/>
        <v>0</v>
      </c>
      <c r="F309" s="19"/>
    </row>
    <row r="310" spans="1:6" ht="41.25" customHeight="1">
      <c r="A310" s="45"/>
      <c r="B310" s="22" t="s">
        <v>391</v>
      </c>
      <c r="C310" s="21">
        <v>718100</v>
      </c>
      <c r="D310" s="21">
        <v>718100</v>
      </c>
      <c r="E310" s="21">
        <f t="shared" si="7"/>
        <v>0</v>
      </c>
      <c r="F310" s="19"/>
    </row>
    <row r="311" spans="1:6" ht="41.25" customHeight="1">
      <c r="A311" s="45"/>
      <c r="B311" s="22" t="s">
        <v>392</v>
      </c>
      <c r="C311" s="21">
        <v>810000</v>
      </c>
      <c r="D311" s="21">
        <v>600000</v>
      </c>
      <c r="E311" s="21">
        <f aca="true" t="shared" si="8" ref="E311:E316">SUM(C311-D311)</f>
        <v>210000</v>
      </c>
      <c r="F311" s="19"/>
    </row>
    <row r="312" spans="1:6" ht="39.75" customHeight="1">
      <c r="A312" s="45"/>
      <c r="B312" s="22" t="s">
        <v>393</v>
      </c>
      <c r="C312" s="21">
        <v>600000</v>
      </c>
      <c r="D312" s="21">
        <v>39000</v>
      </c>
      <c r="E312" s="21">
        <f t="shared" si="8"/>
        <v>561000</v>
      </c>
      <c r="F312" s="19"/>
    </row>
    <row r="313" spans="1:6" ht="38.25" customHeight="1">
      <c r="A313" s="45"/>
      <c r="B313" s="22" t="s">
        <v>394</v>
      </c>
      <c r="C313" s="21">
        <v>2646490</v>
      </c>
      <c r="D313" s="21">
        <v>2646490</v>
      </c>
      <c r="E313" s="21">
        <f t="shared" si="8"/>
        <v>0</v>
      </c>
      <c r="F313" s="19"/>
    </row>
    <row r="314" spans="1:6" ht="39" customHeight="1">
      <c r="A314" s="45"/>
      <c r="B314" s="22" t="s">
        <v>395</v>
      </c>
      <c r="C314" s="21">
        <v>850000</v>
      </c>
      <c r="D314" s="21">
        <v>850000</v>
      </c>
      <c r="E314" s="21">
        <f t="shared" si="8"/>
        <v>0</v>
      </c>
      <c r="F314" s="19"/>
    </row>
    <row r="315" spans="1:6" ht="26.25" customHeight="1">
      <c r="A315" s="45"/>
      <c r="B315" s="22" t="s">
        <v>396</v>
      </c>
      <c r="C315" s="21">
        <v>1500000</v>
      </c>
      <c r="D315" s="21">
        <v>1500000</v>
      </c>
      <c r="E315" s="21">
        <f t="shared" si="8"/>
        <v>0</v>
      </c>
      <c r="F315" s="19"/>
    </row>
    <row r="316" spans="1:6" ht="16.5">
      <c r="A316" s="46"/>
      <c r="B316" s="9" t="s">
        <v>5</v>
      </c>
      <c r="C316" s="21">
        <f>SUM(C302:C315)</f>
        <v>15159050</v>
      </c>
      <c r="D316" s="21">
        <f>SUM(D302:D315)</f>
        <v>10543790</v>
      </c>
      <c r="E316" s="21">
        <f t="shared" si="8"/>
        <v>4615260</v>
      </c>
      <c r="F316" s="19"/>
    </row>
    <row r="317" spans="1:6" ht="16.5">
      <c r="A317" s="34"/>
      <c r="B317" s="19" t="s">
        <v>397</v>
      </c>
      <c r="C317" s="21">
        <f>SUM(C107+C143+C245+C252+C267+C300+C316)</f>
        <v>45653507</v>
      </c>
      <c r="D317" s="38">
        <f>SUM(D107+D143+D245+D252+D267+D316)</f>
        <v>16473006</v>
      </c>
      <c r="E317" s="38">
        <f>SUM(E107+E143+E245+E252+E267+E316)</f>
        <v>25028911</v>
      </c>
      <c r="F317" s="19"/>
    </row>
  </sheetData>
  <mergeCells count="9">
    <mergeCell ref="A4:A107"/>
    <mergeCell ref="A1:D1"/>
    <mergeCell ref="A2:D2"/>
    <mergeCell ref="A302:A316"/>
    <mergeCell ref="A109:A143"/>
    <mergeCell ref="A144:A245"/>
    <mergeCell ref="A246:A252"/>
    <mergeCell ref="A254:A267"/>
    <mergeCell ref="A269:A3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60">
      <selection activeCell="G162" sqref="G162"/>
    </sheetView>
  </sheetViews>
  <sheetFormatPr defaultColWidth="9.00390625" defaultRowHeight="16.5"/>
  <cols>
    <col min="1" max="1" width="6.25390625" style="35" customWidth="1"/>
    <col min="2" max="2" width="21.75390625" style="0" customWidth="1"/>
    <col min="3" max="3" width="8.375" style="0" customWidth="1"/>
    <col min="4" max="4" width="8.75390625" style="0" customWidth="1"/>
    <col min="5" max="5" width="10.875" style="0" customWidth="1"/>
    <col min="6" max="6" width="11.125" style="41" customWidth="1"/>
    <col min="7" max="7" width="10.75390625" style="42" customWidth="1"/>
  </cols>
  <sheetData>
    <row r="1" spans="1:7" ht="16.5">
      <c r="A1" s="49" t="s">
        <v>457</v>
      </c>
      <c r="B1" s="49"/>
      <c r="C1" s="49"/>
      <c r="D1" s="49"/>
      <c r="E1" s="6"/>
      <c r="F1" s="43"/>
      <c r="G1" s="43"/>
    </row>
    <row r="2" spans="1:7" ht="28.5">
      <c r="A2" s="34" t="s">
        <v>39</v>
      </c>
      <c r="B2" s="1" t="s">
        <v>1</v>
      </c>
      <c r="C2" s="1" t="s">
        <v>40</v>
      </c>
      <c r="D2" s="1" t="s">
        <v>201</v>
      </c>
      <c r="E2" s="1" t="s">
        <v>445</v>
      </c>
      <c r="F2" s="39" t="s">
        <v>446</v>
      </c>
      <c r="G2" s="39" t="s">
        <v>447</v>
      </c>
    </row>
    <row r="3" spans="1:7" ht="40.5" customHeight="1">
      <c r="A3" s="50" t="s">
        <v>454</v>
      </c>
      <c r="B3" s="15" t="s">
        <v>453</v>
      </c>
      <c r="C3" s="13">
        <v>484160</v>
      </c>
      <c r="D3" s="13">
        <v>60800</v>
      </c>
      <c r="E3" s="14">
        <f aca="true" t="shared" si="0" ref="E3:E36">C3-D3</f>
        <v>423360</v>
      </c>
      <c r="F3" s="40">
        <f>E3*0.8</f>
        <v>338688</v>
      </c>
      <c r="G3" s="39">
        <f>E3-F3</f>
        <v>84672</v>
      </c>
    </row>
    <row r="4" spans="1:7" ht="44.25" customHeight="1">
      <c r="A4" s="50"/>
      <c r="B4" s="15" t="s">
        <v>452</v>
      </c>
      <c r="C4" s="13">
        <v>981040</v>
      </c>
      <c r="D4" s="13">
        <v>72960</v>
      </c>
      <c r="E4" s="14">
        <f t="shared" si="0"/>
        <v>908080</v>
      </c>
      <c r="F4" s="40">
        <f aca="true" t="shared" si="1" ref="F4:F67">E4*0.8</f>
        <v>726464</v>
      </c>
      <c r="G4" s="39">
        <f aca="true" t="shared" si="2" ref="G4:G67">E4-F4</f>
        <v>181616</v>
      </c>
    </row>
    <row r="5" spans="1:7" ht="51.75" customHeight="1">
      <c r="A5" s="50"/>
      <c r="B5" s="15" t="s">
        <v>448</v>
      </c>
      <c r="C5" s="13">
        <v>454320</v>
      </c>
      <c r="D5" s="13">
        <v>72960</v>
      </c>
      <c r="E5" s="14">
        <f t="shared" si="0"/>
        <v>381360</v>
      </c>
      <c r="F5" s="40">
        <f t="shared" si="1"/>
        <v>305088</v>
      </c>
      <c r="G5" s="39">
        <f t="shared" si="2"/>
        <v>76272</v>
      </c>
    </row>
    <row r="6" spans="1:7" ht="41.25" customHeight="1">
      <c r="A6" s="50"/>
      <c r="B6" s="15" t="s">
        <v>449</v>
      </c>
      <c r="C6" s="13">
        <v>871920</v>
      </c>
      <c r="D6" s="13">
        <v>121600</v>
      </c>
      <c r="E6" s="14">
        <f t="shared" si="0"/>
        <v>750320</v>
      </c>
      <c r="F6" s="40">
        <f t="shared" si="1"/>
        <v>600256</v>
      </c>
      <c r="G6" s="39">
        <f t="shared" si="2"/>
        <v>150064</v>
      </c>
    </row>
    <row r="7" spans="1:7" ht="55.5" customHeight="1">
      <c r="A7" s="50"/>
      <c r="B7" s="15" t="s">
        <v>450</v>
      </c>
      <c r="C7" s="13">
        <v>650000</v>
      </c>
      <c r="D7" s="13">
        <v>53680</v>
      </c>
      <c r="E7" s="14">
        <f t="shared" si="0"/>
        <v>596320</v>
      </c>
      <c r="F7" s="40">
        <f t="shared" si="1"/>
        <v>477056</v>
      </c>
      <c r="G7" s="39">
        <f t="shared" si="2"/>
        <v>119264</v>
      </c>
    </row>
    <row r="8" spans="1:7" ht="72.75" customHeight="1">
      <c r="A8" s="50"/>
      <c r="B8" s="15" t="s">
        <v>211</v>
      </c>
      <c r="C8" s="13">
        <v>193800</v>
      </c>
      <c r="D8" s="13">
        <v>20160</v>
      </c>
      <c r="E8" s="14">
        <f t="shared" si="0"/>
        <v>173640</v>
      </c>
      <c r="F8" s="40">
        <f t="shared" si="1"/>
        <v>138912</v>
      </c>
      <c r="G8" s="39">
        <f t="shared" si="2"/>
        <v>34728</v>
      </c>
    </row>
    <row r="9" spans="1:7" ht="39.75" customHeight="1">
      <c r="A9" s="50"/>
      <c r="B9" s="15" t="s">
        <v>451</v>
      </c>
      <c r="C9" s="13">
        <v>389440</v>
      </c>
      <c r="D9" s="13">
        <v>49280</v>
      </c>
      <c r="E9" s="14">
        <f t="shared" si="0"/>
        <v>340160</v>
      </c>
      <c r="F9" s="40">
        <f t="shared" si="1"/>
        <v>272128</v>
      </c>
      <c r="G9" s="39">
        <f t="shared" si="2"/>
        <v>68032</v>
      </c>
    </row>
    <row r="10" spans="1:7" ht="39" customHeight="1">
      <c r="A10" s="50"/>
      <c r="B10" s="15" t="s">
        <v>213</v>
      </c>
      <c r="C10" s="13">
        <v>405040</v>
      </c>
      <c r="D10" s="13">
        <v>26880</v>
      </c>
      <c r="E10" s="14">
        <f t="shared" si="0"/>
        <v>378160</v>
      </c>
      <c r="F10" s="40">
        <f t="shared" si="1"/>
        <v>302528</v>
      </c>
      <c r="G10" s="39">
        <f t="shared" si="2"/>
        <v>75632</v>
      </c>
    </row>
    <row r="11" spans="1:7" ht="40.5" customHeight="1">
      <c r="A11" s="50"/>
      <c r="B11" s="15" t="s">
        <v>214</v>
      </c>
      <c r="C11" s="13">
        <v>474880</v>
      </c>
      <c r="D11" s="13">
        <v>98560</v>
      </c>
      <c r="E11" s="14">
        <f t="shared" si="0"/>
        <v>376320</v>
      </c>
      <c r="F11" s="40">
        <f t="shared" si="1"/>
        <v>301056</v>
      </c>
      <c r="G11" s="39">
        <f t="shared" si="2"/>
        <v>75264</v>
      </c>
    </row>
    <row r="12" spans="1:7" ht="56.25" customHeight="1">
      <c r="A12" s="50"/>
      <c r="B12" s="15" t="s">
        <v>215</v>
      </c>
      <c r="C12" s="13">
        <v>220080</v>
      </c>
      <c r="D12" s="13">
        <v>35840</v>
      </c>
      <c r="E12" s="14">
        <f t="shared" si="0"/>
        <v>184240</v>
      </c>
      <c r="F12" s="40">
        <f t="shared" si="1"/>
        <v>147392</v>
      </c>
      <c r="G12" s="39">
        <f t="shared" si="2"/>
        <v>36848</v>
      </c>
    </row>
    <row r="13" spans="1:7" ht="22.5" customHeight="1">
      <c r="A13" s="50"/>
      <c r="B13" s="15" t="s">
        <v>216</v>
      </c>
      <c r="C13" s="13">
        <v>131200</v>
      </c>
      <c r="D13" s="13">
        <v>0</v>
      </c>
      <c r="E13" s="14">
        <f t="shared" si="0"/>
        <v>131200</v>
      </c>
      <c r="F13" s="40">
        <f t="shared" si="1"/>
        <v>104960</v>
      </c>
      <c r="G13" s="39">
        <f t="shared" si="2"/>
        <v>26240</v>
      </c>
    </row>
    <row r="14" spans="1:7" ht="38.25" customHeight="1">
      <c r="A14" s="50"/>
      <c r="B14" s="15" t="s">
        <v>218</v>
      </c>
      <c r="C14" s="13">
        <v>221760</v>
      </c>
      <c r="D14" s="13">
        <v>35840</v>
      </c>
      <c r="E14" s="14">
        <f t="shared" si="0"/>
        <v>185920</v>
      </c>
      <c r="F14" s="40">
        <f t="shared" si="1"/>
        <v>148736</v>
      </c>
      <c r="G14" s="39">
        <f t="shared" si="2"/>
        <v>37184</v>
      </c>
    </row>
    <row r="15" spans="1:7" ht="42.75" customHeight="1">
      <c r="A15" s="50"/>
      <c r="B15" s="15" t="s">
        <v>220</v>
      </c>
      <c r="C15" s="13">
        <v>288960</v>
      </c>
      <c r="D15" s="13">
        <v>36480</v>
      </c>
      <c r="E15" s="14">
        <f t="shared" si="0"/>
        <v>252480</v>
      </c>
      <c r="F15" s="40">
        <f t="shared" si="1"/>
        <v>201984</v>
      </c>
      <c r="G15" s="39">
        <f t="shared" si="2"/>
        <v>50496</v>
      </c>
    </row>
    <row r="16" spans="1:7" ht="43.5" customHeight="1">
      <c r="A16" s="50"/>
      <c r="B16" s="15" t="s">
        <v>221</v>
      </c>
      <c r="C16" s="13">
        <v>333440</v>
      </c>
      <c r="D16" s="13">
        <v>20160</v>
      </c>
      <c r="E16" s="14">
        <f t="shared" si="0"/>
        <v>313280</v>
      </c>
      <c r="F16" s="40">
        <f t="shared" si="1"/>
        <v>250624</v>
      </c>
      <c r="G16" s="39">
        <f t="shared" si="2"/>
        <v>62656</v>
      </c>
    </row>
    <row r="17" spans="1:7" ht="21.75" customHeight="1">
      <c r="A17" s="50"/>
      <c r="B17" s="15" t="s">
        <v>222</v>
      </c>
      <c r="C17" s="13">
        <v>151200</v>
      </c>
      <c r="D17" s="13">
        <v>0</v>
      </c>
      <c r="E17" s="14">
        <f t="shared" si="0"/>
        <v>151200</v>
      </c>
      <c r="F17" s="40">
        <f t="shared" si="1"/>
        <v>120960</v>
      </c>
      <c r="G17" s="39">
        <f t="shared" si="2"/>
        <v>30240</v>
      </c>
    </row>
    <row r="18" spans="1:7" ht="39" customHeight="1">
      <c r="A18" s="50"/>
      <c r="B18" s="15" t="s">
        <v>223</v>
      </c>
      <c r="C18" s="13">
        <v>141720</v>
      </c>
      <c r="D18" s="13">
        <v>0</v>
      </c>
      <c r="E18" s="14">
        <f t="shared" si="0"/>
        <v>141720</v>
      </c>
      <c r="F18" s="40">
        <f t="shared" si="1"/>
        <v>113376</v>
      </c>
      <c r="G18" s="39">
        <f t="shared" si="2"/>
        <v>28344</v>
      </c>
    </row>
    <row r="19" spans="1:7" ht="40.5" customHeight="1">
      <c r="A19" s="50"/>
      <c r="B19" s="15" t="s">
        <v>224</v>
      </c>
      <c r="C19" s="13">
        <v>234960</v>
      </c>
      <c r="D19" s="13">
        <v>26880</v>
      </c>
      <c r="E19" s="14">
        <f t="shared" si="0"/>
        <v>208080</v>
      </c>
      <c r="F19" s="40">
        <f t="shared" si="1"/>
        <v>166464</v>
      </c>
      <c r="G19" s="39">
        <f t="shared" si="2"/>
        <v>41616</v>
      </c>
    </row>
    <row r="20" spans="1:7" ht="36" customHeight="1">
      <c r="A20" s="50"/>
      <c r="B20" s="15" t="s">
        <v>225</v>
      </c>
      <c r="C20" s="13">
        <v>237440</v>
      </c>
      <c r="D20" s="13">
        <v>49280</v>
      </c>
      <c r="E20" s="14">
        <f t="shared" si="0"/>
        <v>188160</v>
      </c>
      <c r="F20" s="40">
        <f t="shared" si="1"/>
        <v>150528</v>
      </c>
      <c r="G20" s="39">
        <f t="shared" si="2"/>
        <v>37632</v>
      </c>
    </row>
    <row r="21" spans="1:7" ht="55.5" customHeight="1">
      <c r="A21" s="50"/>
      <c r="B21" s="15" t="s">
        <v>226</v>
      </c>
      <c r="C21" s="13">
        <v>107520</v>
      </c>
      <c r="D21" s="13">
        <v>13440</v>
      </c>
      <c r="E21" s="14">
        <f t="shared" si="0"/>
        <v>94080</v>
      </c>
      <c r="F21" s="40">
        <f t="shared" si="1"/>
        <v>75264</v>
      </c>
      <c r="G21" s="39">
        <f t="shared" si="2"/>
        <v>18816</v>
      </c>
    </row>
    <row r="22" spans="1:7" ht="42" customHeight="1">
      <c r="A22" s="50"/>
      <c r="B22" s="15" t="s">
        <v>441</v>
      </c>
      <c r="C22" s="13">
        <v>151360</v>
      </c>
      <c r="D22" s="13">
        <v>26880</v>
      </c>
      <c r="E22" s="14">
        <f t="shared" si="0"/>
        <v>124480</v>
      </c>
      <c r="F22" s="40">
        <f t="shared" si="1"/>
        <v>99584</v>
      </c>
      <c r="G22" s="39">
        <f t="shared" si="2"/>
        <v>24896</v>
      </c>
    </row>
    <row r="23" spans="1:7" ht="42" customHeight="1">
      <c r="A23" s="50"/>
      <c r="B23" s="15" t="s">
        <v>228</v>
      </c>
      <c r="C23" s="13">
        <v>351440</v>
      </c>
      <c r="D23" s="13">
        <v>49280</v>
      </c>
      <c r="E23" s="14">
        <f t="shared" si="0"/>
        <v>302160</v>
      </c>
      <c r="F23" s="40">
        <f t="shared" si="1"/>
        <v>241728</v>
      </c>
      <c r="G23" s="39">
        <f t="shared" si="2"/>
        <v>60432</v>
      </c>
    </row>
    <row r="24" spans="1:7" ht="25.5" customHeight="1">
      <c r="A24" s="50"/>
      <c r="B24" s="11" t="s">
        <v>229</v>
      </c>
      <c r="C24" s="13">
        <v>161280</v>
      </c>
      <c r="D24" s="13">
        <v>0</v>
      </c>
      <c r="E24" s="14">
        <f t="shared" si="0"/>
        <v>161280</v>
      </c>
      <c r="F24" s="40">
        <f t="shared" si="1"/>
        <v>129024</v>
      </c>
      <c r="G24" s="39">
        <f t="shared" si="2"/>
        <v>32256</v>
      </c>
    </row>
    <row r="25" spans="1:7" ht="38.25" customHeight="1">
      <c r="A25" s="50"/>
      <c r="B25" s="15" t="s">
        <v>230</v>
      </c>
      <c r="C25" s="13">
        <v>134400</v>
      </c>
      <c r="D25" s="13">
        <v>0</v>
      </c>
      <c r="E25" s="14">
        <f t="shared" si="0"/>
        <v>134400</v>
      </c>
      <c r="F25" s="40">
        <f t="shared" si="1"/>
        <v>107520</v>
      </c>
      <c r="G25" s="39">
        <f t="shared" si="2"/>
        <v>26880</v>
      </c>
    </row>
    <row r="26" spans="1:7" ht="56.25" customHeight="1">
      <c r="A26" s="50"/>
      <c r="B26" s="15" t="s">
        <v>231</v>
      </c>
      <c r="C26" s="13">
        <v>197120</v>
      </c>
      <c r="D26" s="13">
        <v>40320</v>
      </c>
      <c r="E26" s="14">
        <f t="shared" si="0"/>
        <v>156800</v>
      </c>
      <c r="F26" s="40">
        <f t="shared" si="1"/>
        <v>125440</v>
      </c>
      <c r="G26" s="39">
        <f t="shared" si="2"/>
        <v>31360</v>
      </c>
    </row>
    <row r="27" spans="1:7" ht="41.25" customHeight="1">
      <c r="A27" s="50"/>
      <c r="B27" s="15" t="s">
        <v>232</v>
      </c>
      <c r="C27" s="13">
        <v>120960</v>
      </c>
      <c r="D27" s="13">
        <v>26880</v>
      </c>
      <c r="E27" s="14">
        <f t="shared" si="0"/>
        <v>94080</v>
      </c>
      <c r="F27" s="40">
        <f t="shared" si="1"/>
        <v>75264</v>
      </c>
      <c r="G27" s="39">
        <f t="shared" si="2"/>
        <v>18816</v>
      </c>
    </row>
    <row r="28" spans="1:7" ht="43.5" customHeight="1">
      <c r="A28" s="50"/>
      <c r="B28" s="15" t="s">
        <v>233</v>
      </c>
      <c r="C28" s="13">
        <v>91200</v>
      </c>
      <c r="D28" s="13">
        <v>18000</v>
      </c>
      <c r="E28" s="14">
        <f t="shared" si="0"/>
        <v>73200</v>
      </c>
      <c r="F28" s="40">
        <f t="shared" si="1"/>
        <v>58560</v>
      </c>
      <c r="G28" s="39">
        <f t="shared" si="2"/>
        <v>14640</v>
      </c>
    </row>
    <row r="29" spans="1:7" ht="39.75" customHeight="1">
      <c r="A29" s="50"/>
      <c r="B29" s="15" t="s">
        <v>234</v>
      </c>
      <c r="C29" s="13">
        <v>237440</v>
      </c>
      <c r="D29" s="13">
        <v>49280</v>
      </c>
      <c r="E29" s="14">
        <f t="shared" si="0"/>
        <v>188160</v>
      </c>
      <c r="F29" s="40">
        <f t="shared" si="1"/>
        <v>150528</v>
      </c>
      <c r="G29" s="39">
        <f t="shared" si="2"/>
        <v>37632</v>
      </c>
    </row>
    <row r="30" spans="1:7" ht="36.75" customHeight="1">
      <c r="A30" s="50"/>
      <c r="B30" s="15" t="s">
        <v>235</v>
      </c>
      <c r="C30" s="13">
        <v>156800</v>
      </c>
      <c r="D30" s="13">
        <v>31360</v>
      </c>
      <c r="E30" s="14">
        <f t="shared" si="0"/>
        <v>125440</v>
      </c>
      <c r="F30" s="40">
        <f t="shared" si="1"/>
        <v>100352</v>
      </c>
      <c r="G30" s="39">
        <f t="shared" si="2"/>
        <v>25088</v>
      </c>
    </row>
    <row r="31" spans="1:7" ht="33.75" customHeight="1">
      <c r="A31" s="50"/>
      <c r="B31" s="15" t="s">
        <v>236</v>
      </c>
      <c r="C31" s="13">
        <v>212160</v>
      </c>
      <c r="D31" s="13">
        <v>26880</v>
      </c>
      <c r="E31" s="14">
        <f t="shared" si="0"/>
        <v>185280</v>
      </c>
      <c r="F31" s="40">
        <f t="shared" si="1"/>
        <v>148224</v>
      </c>
      <c r="G31" s="39">
        <f t="shared" si="2"/>
        <v>37056</v>
      </c>
    </row>
    <row r="32" spans="1:7" ht="38.25" customHeight="1">
      <c r="A32" s="50"/>
      <c r="B32" s="15" t="s">
        <v>237</v>
      </c>
      <c r="C32" s="13">
        <v>213400</v>
      </c>
      <c r="D32" s="13">
        <v>22400</v>
      </c>
      <c r="E32" s="14">
        <f t="shared" si="0"/>
        <v>191000</v>
      </c>
      <c r="F32" s="40">
        <f t="shared" si="1"/>
        <v>152800</v>
      </c>
      <c r="G32" s="39">
        <f t="shared" si="2"/>
        <v>38200</v>
      </c>
    </row>
    <row r="33" spans="1:7" ht="56.25" customHeight="1">
      <c r="A33" s="50"/>
      <c r="B33" s="15" t="s">
        <v>238</v>
      </c>
      <c r="C33" s="13">
        <v>294440</v>
      </c>
      <c r="D33" s="13">
        <v>49280</v>
      </c>
      <c r="E33" s="14">
        <f t="shared" si="0"/>
        <v>245160</v>
      </c>
      <c r="F33" s="40">
        <f t="shared" si="1"/>
        <v>196128</v>
      </c>
      <c r="G33" s="39">
        <f t="shared" si="2"/>
        <v>49032</v>
      </c>
    </row>
    <row r="34" spans="1:7" ht="21.75" customHeight="1">
      <c r="A34" s="50"/>
      <c r="B34" s="15" t="s">
        <v>239</v>
      </c>
      <c r="C34" s="13">
        <v>100800</v>
      </c>
      <c r="D34" s="13">
        <v>0</v>
      </c>
      <c r="E34" s="14">
        <f t="shared" si="0"/>
        <v>100800</v>
      </c>
      <c r="F34" s="40">
        <f t="shared" si="1"/>
        <v>80640</v>
      </c>
      <c r="G34" s="39">
        <f t="shared" si="2"/>
        <v>20160</v>
      </c>
    </row>
    <row r="35" spans="1:7" ht="55.5" customHeight="1">
      <c r="A35" s="50"/>
      <c r="B35" s="15" t="s">
        <v>240</v>
      </c>
      <c r="C35" s="13">
        <v>220400</v>
      </c>
      <c r="D35" s="13">
        <v>13440</v>
      </c>
      <c r="E35" s="14">
        <f t="shared" si="0"/>
        <v>206960</v>
      </c>
      <c r="F35" s="40">
        <f t="shared" si="1"/>
        <v>165568</v>
      </c>
      <c r="G35" s="39">
        <f t="shared" si="2"/>
        <v>41392</v>
      </c>
    </row>
    <row r="36" spans="1:7" ht="40.5" customHeight="1">
      <c r="A36" s="50"/>
      <c r="B36" s="15" t="s">
        <v>241</v>
      </c>
      <c r="C36" s="13">
        <v>40320</v>
      </c>
      <c r="D36" s="13">
        <v>8960</v>
      </c>
      <c r="E36" s="14">
        <f t="shared" si="0"/>
        <v>31360</v>
      </c>
      <c r="F36" s="40">
        <f t="shared" si="1"/>
        <v>25088</v>
      </c>
      <c r="G36" s="39">
        <f t="shared" si="2"/>
        <v>6272</v>
      </c>
    </row>
    <row r="37" spans="1:7" ht="16.5">
      <c r="A37" s="50"/>
      <c r="B37" s="15" t="s">
        <v>242</v>
      </c>
      <c r="C37" s="13">
        <f>SUM(C3:C36)</f>
        <v>9656400</v>
      </c>
      <c r="D37" s="13">
        <f>SUM(D3:D36)</f>
        <v>1157760</v>
      </c>
      <c r="E37" s="13">
        <f>SUM(E3:E36)</f>
        <v>8498640</v>
      </c>
      <c r="F37" s="40">
        <f>E37*0.8</f>
        <v>6798912</v>
      </c>
      <c r="G37" s="39">
        <f t="shared" si="2"/>
        <v>1699728</v>
      </c>
    </row>
    <row r="38" spans="1:7" ht="57">
      <c r="A38" s="50" t="s">
        <v>455</v>
      </c>
      <c r="B38" s="15" t="s">
        <v>244</v>
      </c>
      <c r="C38" s="15">
        <v>198200</v>
      </c>
      <c r="D38" s="13">
        <v>115500</v>
      </c>
      <c r="E38" s="14">
        <v>82700</v>
      </c>
      <c r="F38" s="40">
        <f t="shared" si="1"/>
        <v>66160</v>
      </c>
      <c r="G38" s="39">
        <f t="shared" si="2"/>
        <v>16540</v>
      </c>
    </row>
    <row r="39" spans="1:7" ht="42.75">
      <c r="A39" s="50"/>
      <c r="B39" s="15" t="s">
        <v>246</v>
      </c>
      <c r="C39" s="15">
        <v>199800</v>
      </c>
      <c r="D39" s="13">
        <v>65000</v>
      </c>
      <c r="E39" s="14">
        <f>SUM(C39-D39)</f>
        <v>134800</v>
      </c>
      <c r="F39" s="40">
        <f t="shared" si="1"/>
        <v>107840</v>
      </c>
      <c r="G39" s="39">
        <f t="shared" si="2"/>
        <v>26960</v>
      </c>
    </row>
    <row r="40" spans="1:7" ht="28.5">
      <c r="A40" s="50"/>
      <c r="B40" s="15" t="s">
        <v>248</v>
      </c>
      <c r="C40" s="15">
        <v>200000</v>
      </c>
      <c r="D40" s="13">
        <v>52000</v>
      </c>
      <c r="E40" s="14">
        <f>SUM(C40-D40)</f>
        <v>148000</v>
      </c>
      <c r="F40" s="40">
        <f t="shared" si="1"/>
        <v>118400</v>
      </c>
      <c r="G40" s="39">
        <f t="shared" si="2"/>
        <v>29600</v>
      </c>
    </row>
    <row r="41" spans="1:7" ht="34.5" customHeight="1">
      <c r="A41" s="50"/>
      <c r="B41" s="15" t="s">
        <v>250</v>
      </c>
      <c r="C41" s="15">
        <v>100000</v>
      </c>
      <c r="D41" s="13">
        <v>24000</v>
      </c>
      <c r="E41" s="14">
        <f>SUM(C41-D41)</f>
        <v>76000</v>
      </c>
      <c r="F41" s="40">
        <f t="shared" si="1"/>
        <v>60800</v>
      </c>
      <c r="G41" s="39">
        <f t="shared" si="2"/>
        <v>15200</v>
      </c>
    </row>
    <row r="42" spans="1:7" ht="22.5" customHeight="1">
      <c r="A42" s="50"/>
      <c r="B42" s="15" t="s">
        <v>251</v>
      </c>
      <c r="C42" s="15">
        <v>99360</v>
      </c>
      <c r="D42" s="13">
        <v>27000</v>
      </c>
      <c r="E42" s="14">
        <f>SUM(C42-D42)</f>
        <v>72360</v>
      </c>
      <c r="F42" s="40">
        <f t="shared" si="1"/>
        <v>57888</v>
      </c>
      <c r="G42" s="39">
        <f t="shared" si="2"/>
        <v>14472</v>
      </c>
    </row>
    <row r="43" spans="1:7" ht="21" customHeight="1">
      <c r="A43" s="50"/>
      <c r="B43" s="15" t="s">
        <v>252</v>
      </c>
      <c r="C43" s="15">
        <v>99960</v>
      </c>
      <c r="D43" s="13">
        <v>26000</v>
      </c>
      <c r="E43" s="14">
        <v>73960</v>
      </c>
      <c r="F43" s="40">
        <f t="shared" si="1"/>
        <v>59168</v>
      </c>
      <c r="G43" s="39">
        <f t="shared" si="2"/>
        <v>14792</v>
      </c>
    </row>
    <row r="44" spans="1:7" ht="23.25" customHeight="1">
      <c r="A44" s="50"/>
      <c r="B44" s="15" t="s">
        <v>253</v>
      </c>
      <c r="C44" s="15">
        <v>100000</v>
      </c>
      <c r="D44" s="13">
        <v>28000</v>
      </c>
      <c r="E44" s="14">
        <f aca="true" t="shared" si="3" ref="E44:E75">SUM(C44-D44)</f>
        <v>72000</v>
      </c>
      <c r="F44" s="40">
        <f t="shared" si="1"/>
        <v>57600</v>
      </c>
      <c r="G44" s="39">
        <f t="shared" si="2"/>
        <v>14400</v>
      </c>
    </row>
    <row r="45" spans="1:7" ht="26.25" customHeight="1">
      <c r="A45" s="50"/>
      <c r="B45" s="15" t="s">
        <v>254</v>
      </c>
      <c r="C45" s="15">
        <v>100000</v>
      </c>
      <c r="D45" s="13">
        <v>26000</v>
      </c>
      <c r="E45" s="14">
        <f t="shared" si="3"/>
        <v>74000</v>
      </c>
      <c r="F45" s="40">
        <f t="shared" si="1"/>
        <v>59200</v>
      </c>
      <c r="G45" s="39">
        <f t="shared" si="2"/>
        <v>14800</v>
      </c>
    </row>
    <row r="46" spans="1:7" ht="27.75" customHeight="1">
      <c r="A46" s="50"/>
      <c r="B46" s="15" t="s">
        <v>255</v>
      </c>
      <c r="C46" s="15">
        <v>100000</v>
      </c>
      <c r="D46" s="13">
        <v>28000</v>
      </c>
      <c r="E46" s="14">
        <f t="shared" si="3"/>
        <v>72000</v>
      </c>
      <c r="F46" s="40">
        <f t="shared" si="1"/>
        <v>57600</v>
      </c>
      <c r="G46" s="39">
        <f t="shared" si="2"/>
        <v>14400</v>
      </c>
    </row>
    <row r="47" spans="1:7" ht="25.5" customHeight="1">
      <c r="A47" s="50"/>
      <c r="B47" s="15" t="s">
        <v>256</v>
      </c>
      <c r="C47" s="15">
        <v>100000</v>
      </c>
      <c r="D47" s="13">
        <v>26000</v>
      </c>
      <c r="E47" s="14">
        <f t="shared" si="3"/>
        <v>74000</v>
      </c>
      <c r="F47" s="40">
        <f t="shared" si="1"/>
        <v>59200</v>
      </c>
      <c r="G47" s="39">
        <f t="shared" si="2"/>
        <v>14800</v>
      </c>
    </row>
    <row r="48" spans="1:7" ht="24" customHeight="1">
      <c r="A48" s="50"/>
      <c r="B48" s="15" t="s">
        <v>257</v>
      </c>
      <c r="C48" s="15">
        <v>100000</v>
      </c>
      <c r="D48" s="13">
        <v>27000</v>
      </c>
      <c r="E48" s="14">
        <f t="shared" si="3"/>
        <v>73000</v>
      </c>
      <c r="F48" s="40">
        <f t="shared" si="1"/>
        <v>58400</v>
      </c>
      <c r="G48" s="39">
        <f t="shared" si="2"/>
        <v>14600</v>
      </c>
    </row>
    <row r="49" spans="1:7" ht="23.25" customHeight="1">
      <c r="A49" s="50"/>
      <c r="B49" s="15" t="s">
        <v>258</v>
      </c>
      <c r="C49" s="15">
        <v>99540</v>
      </c>
      <c r="D49" s="13">
        <v>30000</v>
      </c>
      <c r="E49" s="14">
        <f t="shared" si="3"/>
        <v>69540</v>
      </c>
      <c r="F49" s="40">
        <f t="shared" si="1"/>
        <v>55632</v>
      </c>
      <c r="G49" s="39">
        <f t="shared" si="2"/>
        <v>13908</v>
      </c>
    </row>
    <row r="50" spans="1:7" ht="42.75">
      <c r="A50" s="50"/>
      <c r="B50" s="15" t="s">
        <v>259</v>
      </c>
      <c r="C50" s="15">
        <v>200000</v>
      </c>
      <c r="D50" s="13">
        <v>64800</v>
      </c>
      <c r="E50" s="14">
        <f t="shared" si="3"/>
        <v>135200</v>
      </c>
      <c r="F50" s="40">
        <f t="shared" si="1"/>
        <v>108160</v>
      </c>
      <c r="G50" s="39">
        <f t="shared" si="2"/>
        <v>27040</v>
      </c>
    </row>
    <row r="51" spans="1:7" ht="28.5">
      <c r="A51" s="50"/>
      <c r="B51" s="15" t="s">
        <v>261</v>
      </c>
      <c r="C51" s="15">
        <v>200000</v>
      </c>
      <c r="D51" s="13">
        <v>56000</v>
      </c>
      <c r="E51" s="14">
        <f t="shared" si="3"/>
        <v>144000</v>
      </c>
      <c r="F51" s="40">
        <f t="shared" si="1"/>
        <v>115200</v>
      </c>
      <c r="G51" s="39">
        <f t="shared" si="2"/>
        <v>28800</v>
      </c>
    </row>
    <row r="52" spans="1:7" ht="22.5" customHeight="1">
      <c r="A52" s="50"/>
      <c r="B52" s="15" t="s">
        <v>263</v>
      </c>
      <c r="C52" s="15">
        <v>100000</v>
      </c>
      <c r="D52" s="13">
        <v>26000</v>
      </c>
      <c r="E52" s="14">
        <f t="shared" si="3"/>
        <v>74000</v>
      </c>
      <c r="F52" s="40">
        <f t="shared" si="1"/>
        <v>59200</v>
      </c>
      <c r="G52" s="39">
        <f t="shared" si="2"/>
        <v>14800</v>
      </c>
    </row>
    <row r="53" spans="1:7" ht="27" customHeight="1">
      <c r="A53" s="50"/>
      <c r="B53" s="15" t="s">
        <v>264</v>
      </c>
      <c r="C53" s="15">
        <v>100000</v>
      </c>
      <c r="D53" s="13">
        <v>28000</v>
      </c>
      <c r="E53" s="14">
        <f t="shared" si="3"/>
        <v>72000</v>
      </c>
      <c r="F53" s="40">
        <f t="shared" si="1"/>
        <v>57600</v>
      </c>
      <c r="G53" s="39">
        <f t="shared" si="2"/>
        <v>14400</v>
      </c>
    </row>
    <row r="54" spans="1:7" ht="25.5" customHeight="1">
      <c r="A54" s="50"/>
      <c r="B54" s="15" t="s">
        <v>265</v>
      </c>
      <c r="C54" s="15">
        <v>100000</v>
      </c>
      <c r="D54" s="13">
        <v>28000</v>
      </c>
      <c r="E54" s="14">
        <f t="shared" si="3"/>
        <v>72000</v>
      </c>
      <c r="F54" s="40">
        <f t="shared" si="1"/>
        <v>57600</v>
      </c>
      <c r="G54" s="39">
        <f t="shared" si="2"/>
        <v>14400</v>
      </c>
    </row>
    <row r="55" spans="1:7" ht="28.5" customHeight="1">
      <c r="A55" s="50"/>
      <c r="B55" s="15" t="s">
        <v>266</v>
      </c>
      <c r="C55" s="15">
        <v>100000</v>
      </c>
      <c r="D55" s="13">
        <v>28000</v>
      </c>
      <c r="E55" s="14">
        <f t="shared" si="3"/>
        <v>72000</v>
      </c>
      <c r="F55" s="40">
        <f t="shared" si="1"/>
        <v>57600</v>
      </c>
      <c r="G55" s="39">
        <f t="shared" si="2"/>
        <v>14400</v>
      </c>
    </row>
    <row r="56" spans="1:7" ht="23.25" customHeight="1">
      <c r="A56" s="50"/>
      <c r="B56" s="15" t="s">
        <v>267</v>
      </c>
      <c r="C56" s="15">
        <v>99750</v>
      </c>
      <c r="D56" s="13">
        <v>26000</v>
      </c>
      <c r="E56" s="14">
        <f t="shared" si="3"/>
        <v>73750</v>
      </c>
      <c r="F56" s="40">
        <f t="shared" si="1"/>
        <v>59000</v>
      </c>
      <c r="G56" s="39">
        <f t="shared" si="2"/>
        <v>14750</v>
      </c>
    </row>
    <row r="57" spans="1:7" ht="19.5" customHeight="1">
      <c r="A57" s="50"/>
      <c r="B57" s="15" t="s">
        <v>268</v>
      </c>
      <c r="C57" s="15">
        <v>100000</v>
      </c>
      <c r="D57" s="13">
        <v>29000</v>
      </c>
      <c r="E57" s="14">
        <f t="shared" si="3"/>
        <v>71000</v>
      </c>
      <c r="F57" s="40">
        <f t="shared" si="1"/>
        <v>56800</v>
      </c>
      <c r="G57" s="39">
        <f t="shared" si="2"/>
        <v>14200</v>
      </c>
    </row>
    <row r="58" spans="1:7" ht="42.75">
      <c r="A58" s="50"/>
      <c r="B58" s="15" t="s">
        <v>269</v>
      </c>
      <c r="C58" s="15">
        <v>200000</v>
      </c>
      <c r="D58" s="13">
        <v>56000</v>
      </c>
      <c r="E58" s="14">
        <f t="shared" si="3"/>
        <v>144000</v>
      </c>
      <c r="F58" s="40">
        <f t="shared" si="1"/>
        <v>115200</v>
      </c>
      <c r="G58" s="39">
        <f t="shared" si="2"/>
        <v>28800</v>
      </c>
    </row>
    <row r="59" spans="1:7" ht="28.5">
      <c r="A59" s="50"/>
      <c r="B59" s="15" t="s">
        <v>271</v>
      </c>
      <c r="C59" s="15">
        <v>200000</v>
      </c>
      <c r="D59" s="13">
        <v>58000</v>
      </c>
      <c r="E59" s="14">
        <f t="shared" si="3"/>
        <v>142000</v>
      </c>
      <c r="F59" s="40">
        <f t="shared" si="1"/>
        <v>113600</v>
      </c>
      <c r="G59" s="39">
        <f t="shared" si="2"/>
        <v>28400</v>
      </c>
    </row>
    <row r="60" spans="1:7" ht="37.5" customHeight="1">
      <c r="A60" s="50"/>
      <c r="B60" s="15" t="s">
        <v>273</v>
      </c>
      <c r="C60" s="15">
        <v>100000</v>
      </c>
      <c r="D60" s="13">
        <v>28000</v>
      </c>
      <c r="E60" s="14">
        <f t="shared" si="3"/>
        <v>72000</v>
      </c>
      <c r="F60" s="40">
        <f t="shared" si="1"/>
        <v>57600</v>
      </c>
      <c r="G60" s="39">
        <f t="shared" si="2"/>
        <v>14400</v>
      </c>
    </row>
    <row r="61" spans="1:7" ht="42.75">
      <c r="A61" s="50"/>
      <c r="B61" s="15" t="s">
        <v>274</v>
      </c>
      <c r="C61" s="15">
        <v>199500</v>
      </c>
      <c r="D61" s="13">
        <v>57400</v>
      </c>
      <c r="E61" s="14">
        <f t="shared" si="3"/>
        <v>142100</v>
      </c>
      <c r="F61" s="40">
        <f t="shared" si="1"/>
        <v>113680</v>
      </c>
      <c r="G61" s="39">
        <f t="shared" si="2"/>
        <v>28420</v>
      </c>
    </row>
    <row r="62" spans="1:7" ht="21.75" customHeight="1">
      <c r="A62" s="50"/>
      <c r="B62" s="15" t="s">
        <v>276</v>
      </c>
      <c r="C62" s="15">
        <v>100000</v>
      </c>
      <c r="D62" s="13">
        <v>26000</v>
      </c>
      <c r="E62" s="14">
        <f t="shared" si="3"/>
        <v>74000</v>
      </c>
      <c r="F62" s="40">
        <f t="shared" si="1"/>
        <v>59200</v>
      </c>
      <c r="G62" s="39">
        <f t="shared" si="2"/>
        <v>14800</v>
      </c>
    </row>
    <row r="63" spans="1:7" ht="27.75" customHeight="1">
      <c r="A63" s="50"/>
      <c r="B63" s="15" t="s">
        <v>442</v>
      </c>
      <c r="C63" s="15">
        <v>100000</v>
      </c>
      <c r="D63" s="13">
        <v>28000</v>
      </c>
      <c r="E63" s="14">
        <f t="shared" si="3"/>
        <v>72000</v>
      </c>
      <c r="F63" s="40">
        <f t="shared" si="1"/>
        <v>57600</v>
      </c>
      <c r="G63" s="39">
        <f t="shared" si="2"/>
        <v>14400</v>
      </c>
    </row>
    <row r="64" spans="1:7" ht="22.5" customHeight="1">
      <c r="A64" s="50"/>
      <c r="B64" s="15" t="s">
        <v>278</v>
      </c>
      <c r="C64" s="15">
        <v>70000</v>
      </c>
      <c r="D64" s="13">
        <v>9000</v>
      </c>
      <c r="E64" s="14">
        <f t="shared" si="3"/>
        <v>61000</v>
      </c>
      <c r="F64" s="40">
        <f t="shared" si="1"/>
        <v>48800</v>
      </c>
      <c r="G64" s="39">
        <f t="shared" si="2"/>
        <v>12200</v>
      </c>
    </row>
    <row r="65" spans="1:7" ht="24" customHeight="1">
      <c r="A65" s="50"/>
      <c r="B65" s="15" t="s">
        <v>279</v>
      </c>
      <c r="C65" s="15">
        <v>69540</v>
      </c>
      <c r="D65" s="13">
        <v>0</v>
      </c>
      <c r="E65" s="14">
        <f t="shared" si="3"/>
        <v>69540</v>
      </c>
      <c r="F65" s="40">
        <f t="shared" si="1"/>
        <v>55632</v>
      </c>
      <c r="G65" s="39">
        <f t="shared" si="2"/>
        <v>13908</v>
      </c>
    </row>
    <row r="66" spans="1:7" ht="21.75" customHeight="1">
      <c r="A66" s="50"/>
      <c r="B66" s="15" t="s">
        <v>280</v>
      </c>
      <c r="C66" s="15">
        <v>100000</v>
      </c>
      <c r="D66" s="13">
        <v>28000</v>
      </c>
      <c r="E66" s="14">
        <f t="shared" si="3"/>
        <v>72000</v>
      </c>
      <c r="F66" s="40">
        <f t="shared" si="1"/>
        <v>57600</v>
      </c>
      <c r="G66" s="39">
        <f t="shared" si="2"/>
        <v>14400</v>
      </c>
    </row>
    <row r="67" spans="1:7" ht="23.25" customHeight="1">
      <c r="A67" s="50"/>
      <c r="B67" s="15" t="s">
        <v>281</v>
      </c>
      <c r="C67" s="15">
        <v>80260</v>
      </c>
      <c r="D67" s="13">
        <v>8000</v>
      </c>
      <c r="E67" s="14">
        <f t="shared" si="3"/>
        <v>72260</v>
      </c>
      <c r="F67" s="40">
        <f t="shared" si="1"/>
        <v>57808</v>
      </c>
      <c r="G67" s="39">
        <f t="shared" si="2"/>
        <v>14452</v>
      </c>
    </row>
    <row r="68" spans="1:7" ht="24" customHeight="1">
      <c r="A68" s="50"/>
      <c r="B68" s="15" t="s">
        <v>282</v>
      </c>
      <c r="C68" s="15">
        <v>100000</v>
      </c>
      <c r="D68" s="13">
        <v>28000</v>
      </c>
      <c r="E68" s="14">
        <f t="shared" si="3"/>
        <v>72000</v>
      </c>
      <c r="F68" s="40">
        <f aca="true" t="shared" si="4" ref="F68:F131">E68*0.8</f>
        <v>57600</v>
      </c>
      <c r="G68" s="39">
        <f aca="true" t="shared" si="5" ref="G68:G131">E68-F68</f>
        <v>14400</v>
      </c>
    </row>
    <row r="69" spans="1:7" ht="28.5">
      <c r="A69" s="50"/>
      <c r="B69" s="15" t="s">
        <v>283</v>
      </c>
      <c r="C69" s="15">
        <v>200000</v>
      </c>
      <c r="D69" s="13">
        <v>56000</v>
      </c>
      <c r="E69" s="14">
        <f t="shared" si="3"/>
        <v>144000</v>
      </c>
      <c r="F69" s="40">
        <f t="shared" si="4"/>
        <v>115200</v>
      </c>
      <c r="G69" s="39">
        <f t="shared" si="5"/>
        <v>28800</v>
      </c>
    </row>
    <row r="70" spans="1:7" ht="27.75" customHeight="1">
      <c r="A70" s="50"/>
      <c r="B70" s="15" t="s">
        <v>285</v>
      </c>
      <c r="C70" s="15">
        <v>100000</v>
      </c>
      <c r="D70" s="13">
        <v>28000</v>
      </c>
      <c r="E70" s="14">
        <f t="shared" si="3"/>
        <v>72000</v>
      </c>
      <c r="F70" s="40">
        <f t="shared" si="4"/>
        <v>57600</v>
      </c>
      <c r="G70" s="39">
        <f t="shared" si="5"/>
        <v>14400</v>
      </c>
    </row>
    <row r="71" spans="1:7" ht="16.5">
      <c r="A71" s="50"/>
      <c r="B71" s="15" t="s">
        <v>286</v>
      </c>
      <c r="C71" s="15">
        <v>118216</v>
      </c>
      <c r="D71" s="13">
        <v>0</v>
      </c>
      <c r="E71" s="14">
        <f t="shared" si="3"/>
        <v>118216</v>
      </c>
      <c r="F71" s="40">
        <f t="shared" si="4"/>
        <v>94572.8</v>
      </c>
      <c r="G71" s="39">
        <f t="shared" si="5"/>
        <v>23643.199999999997</v>
      </c>
    </row>
    <row r="72" spans="1:7" ht="22.5" customHeight="1">
      <c r="A72" s="50"/>
      <c r="B72" s="15" t="s">
        <v>288</v>
      </c>
      <c r="C72" s="15">
        <v>97020</v>
      </c>
      <c r="D72" s="13">
        <v>26000</v>
      </c>
      <c r="E72" s="14">
        <f t="shared" si="3"/>
        <v>71020</v>
      </c>
      <c r="F72" s="40">
        <f t="shared" si="4"/>
        <v>56816</v>
      </c>
      <c r="G72" s="39">
        <f t="shared" si="5"/>
        <v>14204</v>
      </c>
    </row>
    <row r="73" spans="1:7" ht="21.75" customHeight="1">
      <c r="A73" s="50"/>
      <c r="B73" s="15" t="s">
        <v>289</v>
      </c>
      <c r="C73" s="15">
        <v>100000</v>
      </c>
      <c r="D73" s="13">
        <v>28000</v>
      </c>
      <c r="E73" s="14">
        <f t="shared" si="3"/>
        <v>72000</v>
      </c>
      <c r="F73" s="40">
        <f t="shared" si="4"/>
        <v>57600</v>
      </c>
      <c r="G73" s="39">
        <f t="shared" si="5"/>
        <v>14400</v>
      </c>
    </row>
    <row r="74" spans="1:7" ht="25.5" customHeight="1">
      <c r="A74" s="50"/>
      <c r="B74" s="15" t="s">
        <v>290</v>
      </c>
      <c r="C74" s="15">
        <v>22890</v>
      </c>
      <c r="D74" s="13">
        <v>0</v>
      </c>
      <c r="E74" s="14">
        <f t="shared" si="3"/>
        <v>22890</v>
      </c>
      <c r="F74" s="40">
        <f t="shared" si="4"/>
        <v>18312</v>
      </c>
      <c r="G74" s="39">
        <f t="shared" si="5"/>
        <v>4578</v>
      </c>
    </row>
    <row r="75" spans="1:7" ht="24" customHeight="1">
      <c r="A75" s="50"/>
      <c r="B75" s="15" t="s">
        <v>291</v>
      </c>
      <c r="C75" s="15">
        <v>87800</v>
      </c>
      <c r="D75" s="13">
        <v>12000</v>
      </c>
      <c r="E75" s="14">
        <f t="shared" si="3"/>
        <v>75800</v>
      </c>
      <c r="F75" s="40">
        <f t="shared" si="4"/>
        <v>60640</v>
      </c>
      <c r="G75" s="39">
        <f t="shared" si="5"/>
        <v>15160</v>
      </c>
    </row>
    <row r="76" spans="1:7" ht="42.75">
      <c r="A76" s="50"/>
      <c r="B76" s="15" t="s">
        <v>292</v>
      </c>
      <c r="C76" s="15">
        <v>200000</v>
      </c>
      <c r="D76" s="13">
        <v>60000</v>
      </c>
      <c r="E76" s="14">
        <f aca="true" t="shared" si="6" ref="E76:E106">SUM(C76-D76)</f>
        <v>140000</v>
      </c>
      <c r="F76" s="40">
        <f t="shared" si="4"/>
        <v>112000</v>
      </c>
      <c r="G76" s="39">
        <f t="shared" si="5"/>
        <v>28000</v>
      </c>
    </row>
    <row r="77" spans="1:7" ht="21.75" customHeight="1">
      <c r="A77" s="50"/>
      <c r="B77" s="15" t="s">
        <v>294</v>
      </c>
      <c r="C77" s="15">
        <v>62000</v>
      </c>
      <c r="D77" s="13">
        <v>0</v>
      </c>
      <c r="E77" s="14">
        <f t="shared" si="6"/>
        <v>62000</v>
      </c>
      <c r="F77" s="40">
        <f t="shared" si="4"/>
        <v>49600</v>
      </c>
      <c r="G77" s="39">
        <f t="shared" si="5"/>
        <v>12400</v>
      </c>
    </row>
    <row r="78" spans="1:7" ht="41.25" customHeight="1">
      <c r="A78" s="50"/>
      <c r="B78" s="18" t="s">
        <v>295</v>
      </c>
      <c r="C78" s="15">
        <v>90000</v>
      </c>
      <c r="D78" s="13">
        <v>20000</v>
      </c>
      <c r="E78" s="14">
        <f t="shared" si="6"/>
        <v>70000</v>
      </c>
      <c r="F78" s="40">
        <f t="shared" si="4"/>
        <v>56000</v>
      </c>
      <c r="G78" s="39">
        <f t="shared" si="5"/>
        <v>14000</v>
      </c>
    </row>
    <row r="79" spans="1:7" ht="41.25" customHeight="1">
      <c r="A79" s="50"/>
      <c r="B79" s="15" t="s">
        <v>296</v>
      </c>
      <c r="C79" s="15">
        <v>100000</v>
      </c>
      <c r="D79" s="13">
        <v>28600</v>
      </c>
      <c r="E79" s="14">
        <f t="shared" si="6"/>
        <v>71400</v>
      </c>
      <c r="F79" s="40">
        <f t="shared" si="4"/>
        <v>57120</v>
      </c>
      <c r="G79" s="39">
        <f t="shared" si="5"/>
        <v>14280</v>
      </c>
    </row>
    <row r="80" spans="1:7" ht="42" customHeight="1">
      <c r="A80" s="50"/>
      <c r="B80" s="15" t="s">
        <v>297</v>
      </c>
      <c r="C80" s="15">
        <v>100000</v>
      </c>
      <c r="D80" s="13">
        <v>28000</v>
      </c>
      <c r="E80" s="14">
        <f t="shared" si="6"/>
        <v>72000</v>
      </c>
      <c r="F80" s="40">
        <f t="shared" si="4"/>
        <v>57600</v>
      </c>
      <c r="G80" s="39">
        <f t="shared" si="5"/>
        <v>14400</v>
      </c>
    </row>
    <row r="81" spans="1:7" ht="57.75" customHeight="1">
      <c r="A81" s="50"/>
      <c r="B81" s="15" t="s">
        <v>434</v>
      </c>
      <c r="C81" s="15">
        <v>170560</v>
      </c>
      <c r="D81" s="13">
        <v>28000</v>
      </c>
      <c r="E81" s="14">
        <f t="shared" si="6"/>
        <v>142560</v>
      </c>
      <c r="F81" s="40">
        <f t="shared" si="4"/>
        <v>114048</v>
      </c>
      <c r="G81" s="39">
        <f t="shared" si="5"/>
        <v>28512</v>
      </c>
    </row>
    <row r="82" spans="1:7" ht="25.5" customHeight="1">
      <c r="A82" s="50"/>
      <c r="B82" s="15" t="s">
        <v>298</v>
      </c>
      <c r="C82" s="15">
        <v>99960</v>
      </c>
      <c r="D82" s="13">
        <v>26800</v>
      </c>
      <c r="E82" s="14">
        <f t="shared" si="6"/>
        <v>73160</v>
      </c>
      <c r="F82" s="40">
        <f t="shared" si="4"/>
        <v>58528</v>
      </c>
      <c r="G82" s="39">
        <f t="shared" si="5"/>
        <v>14632</v>
      </c>
    </row>
    <row r="83" spans="1:7" ht="23.25" customHeight="1">
      <c r="A83" s="50"/>
      <c r="B83" s="15" t="s">
        <v>299</v>
      </c>
      <c r="C83" s="15">
        <v>99500</v>
      </c>
      <c r="D83" s="13">
        <v>26000</v>
      </c>
      <c r="E83" s="14">
        <f t="shared" si="6"/>
        <v>73500</v>
      </c>
      <c r="F83" s="40">
        <f t="shared" si="4"/>
        <v>58800</v>
      </c>
      <c r="G83" s="39">
        <f t="shared" si="5"/>
        <v>14700</v>
      </c>
    </row>
    <row r="84" spans="1:7" ht="43.5" customHeight="1">
      <c r="A84" s="50"/>
      <c r="B84" s="15" t="s">
        <v>300</v>
      </c>
      <c r="C84" s="15">
        <v>100000</v>
      </c>
      <c r="D84" s="13">
        <v>30000</v>
      </c>
      <c r="E84" s="14">
        <f t="shared" si="6"/>
        <v>70000</v>
      </c>
      <c r="F84" s="40">
        <f t="shared" si="4"/>
        <v>56000</v>
      </c>
      <c r="G84" s="39">
        <f t="shared" si="5"/>
        <v>14000</v>
      </c>
    </row>
    <row r="85" spans="1:7" ht="21.75" customHeight="1">
      <c r="A85" s="50"/>
      <c r="B85" s="15" t="s">
        <v>301</v>
      </c>
      <c r="C85" s="15">
        <v>61600</v>
      </c>
      <c r="D85" s="13">
        <v>0</v>
      </c>
      <c r="E85" s="14">
        <f t="shared" si="6"/>
        <v>61600</v>
      </c>
      <c r="F85" s="40">
        <f t="shared" si="4"/>
        <v>49280</v>
      </c>
      <c r="G85" s="39">
        <f t="shared" si="5"/>
        <v>12320</v>
      </c>
    </row>
    <row r="86" spans="1:7" ht="39" customHeight="1">
      <c r="A86" s="50"/>
      <c r="B86" s="15" t="s">
        <v>302</v>
      </c>
      <c r="C86" s="15">
        <v>100000</v>
      </c>
      <c r="D86" s="13">
        <v>28000</v>
      </c>
      <c r="E86" s="14">
        <f t="shared" si="6"/>
        <v>72000</v>
      </c>
      <c r="F86" s="40">
        <f t="shared" si="4"/>
        <v>57600</v>
      </c>
      <c r="G86" s="39">
        <f t="shared" si="5"/>
        <v>14400</v>
      </c>
    </row>
    <row r="87" spans="1:7" ht="24.75" customHeight="1">
      <c r="A87" s="50"/>
      <c r="B87" s="15" t="s">
        <v>303</v>
      </c>
      <c r="C87" s="15">
        <v>77280</v>
      </c>
      <c r="D87" s="13">
        <v>8000</v>
      </c>
      <c r="E87" s="14">
        <f t="shared" si="6"/>
        <v>69280</v>
      </c>
      <c r="F87" s="40">
        <f t="shared" si="4"/>
        <v>55424</v>
      </c>
      <c r="G87" s="39">
        <f t="shared" si="5"/>
        <v>13856</v>
      </c>
    </row>
    <row r="88" spans="1:7" ht="42.75">
      <c r="A88" s="50"/>
      <c r="B88" s="15" t="s">
        <v>304</v>
      </c>
      <c r="C88" s="15">
        <v>198950</v>
      </c>
      <c r="D88" s="13">
        <v>54000</v>
      </c>
      <c r="E88" s="14">
        <f t="shared" si="6"/>
        <v>144950</v>
      </c>
      <c r="F88" s="40">
        <f t="shared" si="4"/>
        <v>115960</v>
      </c>
      <c r="G88" s="39">
        <f t="shared" si="5"/>
        <v>28990</v>
      </c>
    </row>
    <row r="89" spans="1:7" ht="24" customHeight="1">
      <c r="A89" s="50"/>
      <c r="B89" s="15" t="s">
        <v>306</v>
      </c>
      <c r="C89" s="15">
        <v>100000</v>
      </c>
      <c r="D89" s="13">
        <v>28000</v>
      </c>
      <c r="E89" s="14">
        <f t="shared" si="6"/>
        <v>72000</v>
      </c>
      <c r="F89" s="40">
        <f t="shared" si="4"/>
        <v>57600</v>
      </c>
      <c r="G89" s="39">
        <f t="shared" si="5"/>
        <v>14400</v>
      </c>
    </row>
    <row r="90" spans="1:7" ht="20.25" customHeight="1">
      <c r="A90" s="50"/>
      <c r="B90" s="15" t="s">
        <v>307</v>
      </c>
      <c r="C90" s="15">
        <v>100000</v>
      </c>
      <c r="D90" s="13">
        <v>28000</v>
      </c>
      <c r="E90" s="14">
        <f t="shared" si="6"/>
        <v>72000</v>
      </c>
      <c r="F90" s="40">
        <f t="shared" si="4"/>
        <v>57600</v>
      </c>
      <c r="G90" s="39">
        <f t="shared" si="5"/>
        <v>14400</v>
      </c>
    </row>
    <row r="91" spans="1:7" ht="39.75" customHeight="1">
      <c r="A91" s="50"/>
      <c r="B91" s="15" t="s">
        <v>308</v>
      </c>
      <c r="C91" s="15">
        <v>92300</v>
      </c>
      <c r="D91" s="13">
        <v>24000</v>
      </c>
      <c r="E91" s="14">
        <f t="shared" si="6"/>
        <v>68300</v>
      </c>
      <c r="F91" s="40">
        <f t="shared" si="4"/>
        <v>54640</v>
      </c>
      <c r="G91" s="39">
        <f t="shared" si="5"/>
        <v>13660</v>
      </c>
    </row>
    <row r="92" spans="1:7" ht="28.5">
      <c r="A92" s="50"/>
      <c r="B92" s="15" t="s">
        <v>309</v>
      </c>
      <c r="C92" s="15">
        <v>100000</v>
      </c>
      <c r="D92" s="13">
        <v>28000</v>
      </c>
      <c r="E92" s="14">
        <f t="shared" si="6"/>
        <v>72000</v>
      </c>
      <c r="F92" s="40">
        <f t="shared" si="4"/>
        <v>57600</v>
      </c>
      <c r="G92" s="39">
        <f t="shared" si="5"/>
        <v>14400</v>
      </c>
    </row>
    <row r="93" spans="1:7" ht="28.5">
      <c r="A93" s="50"/>
      <c r="B93" s="15" t="s">
        <v>310</v>
      </c>
      <c r="C93" s="15">
        <v>99600</v>
      </c>
      <c r="D93" s="13">
        <v>30000</v>
      </c>
      <c r="E93" s="14">
        <f t="shared" si="6"/>
        <v>69600</v>
      </c>
      <c r="F93" s="40">
        <f t="shared" si="4"/>
        <v>55680</v>
      </c>
      <c r="G93" s="39">
        <f t="shared" si="5"/>
        <v>13920</v>
      </c>
    </row>
    <row r="94" spans="1:7" ht="21" customHeight="1">
      <c r="A94" s="50"/>
      <c r="B94" s="15" t="s">
        <v>311</v>
      </c>
      <c r="C94" s="15">
        <v>56000</v>
      </c>
      <c r="D94" s="13">
        <v>0</v>
      </c>
      <c r="E94" s="14">
        <f t="shared" si="6"/>
        <v>56000</v>
      </c>
      <c r="F94" s="40">
        <f t="shared" si="4"/>
        <v>44800</v>
      </c>
      <c r="G94" s="39">
        <f t="shared" si="5"/>
        <v>11200</v>
      </c>
    </row>
    <row r="95" spans="1:7" ht="19.5" customHeight="1">
      <c r="A95" s="50"/>
      <c r="B95" s="15" t="s">
        <v>312</v>
      </c>
      <c r="C95" s="15">
        <v>100000</v>
      </c>
      <c r="D95" s="13">
        <v>27000</v>
      </c>
      <c r="E95" s="14">
        <f t="shared" si="6"/>
        <v>73000</v>
      </c>
      <c r="F95" s="40">
        <f t="shared" si="4"/>
        <v>58400</v>
      </c>
      <c r="G95" s="39">
        <f t="shared" si="5"/>
        <v>14600</v>
      </c>
    </row>
    <row r="96" spans="1:7" ht="28.5">
      <c r="A96" s="50"/>
      <c r="B96" s="15" t="s">
        <v>313</v>
      </c>
      <c r="C96" s="15">
        <v>100000</v>
      </c>
      <c r="D96" s="13">
        <v>28000</v>
      </c>
      <c r="E96" s="14">
        <f t="shared" si="6"/>
        <v>72000</v>
      </c>
      <c r="F96" s="40">
        <f t="shared" si="4"/>
        <v>57600</v>
      </c>
      <c r="G96" s="39">
        <f t="shared" si="5"/>
        <v>14400</v>
      </c>
    </row>
    <row r="97" spans="1:7" ht="16.5">
      <c r="A97" s="50"/>
      <c r="B97" s="15" t="s">
        <v>314</v>
      </c>
      <c r="C97" s="15">
        <v>70060</v>
      </c>
      <c r="D97" s="13">
        <v>0</v>
      </c>
      <c r="E97" s="14">
        <f t="shared" si="6"/>
        <v>70060</v>
      </c>
      <c r="F97" s="40">
        <f t="shared" si="4"/>
        <v>56048</v>
      </c>
      <c r="G97" s="39">
        <f t="shared" si="5"/>
        <v>14012</v>
      </c>
    </row>
    <row r="98" spans="1:7" ht="16.5">
      <c r="A98" s="50"/>
      <c r="B98" s="15" t="s">
        <v>315</v>
      </c>
      <c r="C98" s="15">
        <v>64974</v>
      </c>
      <c r="D98" s="13">
        <v>0</v>
      </c>
      <c r="E98" s="14">
        <f t="shared" si="6"/>
        <v>64974</v>
      </c>
      <c r="F98" s="40">
        <f t="shared" si="4"/>
        <v>51979.200000000004</v>
      </c>
      <c r="G98" s="39">
        <f t="shared" si="5"/>
        <v>12994.799999999996</v>
      </c>
    </row>
    <row r="99" spans="1:7" ht="16.5">
      <c r="A99" s="50"/>
      <c r="B99" s="15" t="s">
        <v>316</v>
      </c>
      <c r="C99" s="15">
        <v>12800</v>
      </c>
      <c r="D99" s="13">
        <v>0</v>
      </c>
      <c r="E99" s="14">
        <f t="shared" si="6"/>
        <v>12800</v>
      </c>
      <c r="F99" s="40">
        <f t="shared" si="4"/>
        <v>10240</v>
      </c>
      <c r="G99" s="39">
        <f t="shared" si="5"/>
        <v>2560</v>
      </c>
    </row>
    <row r="100" spans="1:7" ht="16.5">
      <c r="A100" s="50"/>
      <c r="B100" s="15" t="s">
        <v>317</v>
      </c>
      <c r="C100" s="15">
        <v>39600</v>
      </c>
      <c r="D100" s="13">
        <v>0</v>
      </c>
      <c r="E100" s="14">
        <f t="shared" si="6"/>
        <v>39600</v>
      </c>
      <c r="F100" s="40">
        <f t="shared" si="4"/>
        <v>31680</v>
      </c>
      <c r="G100" s="39">
        <f t="shared" si="5"/>
        <v>7920</v>
      </c>
    </row>
    <row r="101" spans="1:7" ht="16.5">
      <c r="A101" s="50"/>
      <c r="B101" s="15" t="s">
        <v>318</v>
      </c>
      <c r="C101" s="15">
        <v>58000</v>
      </c>
      <c r="D101" s="13">
        <v>0</v>
      </c>
      <c r="E101" s="14">
        <f t="shared" si="6"/>
        <v>58000</v>
      </c>
      <c r="F101" s="40">
        <f t="shared" si="4"/>
        <v>46400</v>
      </c>
      <c r="G101" s="39">
        <f t="shared" si="5"/>
        <v>11600</v>
      </c>
    </row>
    <row r="102" spans="1:7" ht="28.5">
      <c r="A102" s="50"/>
      <c r="B102" s="15" t="s">
        <v>319</v>
      </c>
      <c r="C102" s="15">
        <v>100000</v>
      </c>
      <c r="D102" s="13">
        <v>26000</v>
      </c>
      <c r="E102" s="14">
        <f t="shared" si="6"/>
        <v>74000</v>
      </c>
      <c r="F102" s="40">
        <f t="shared" si="4"/>
        <v>59200</v>
      </c>
      <c r="G102" s="39">
        <f t="shared" si="5"/>
        <v>14800</v>
      </c>
    </row>
    <row r="103" spans="1:7" ht="28.5">
      <c r="A103" s="50"/>
      <c r="B103" s="15" t="s">
        <v>320</v>
      </c>
      <c r="C103" s="15">
        <v>100000</v>
      </c>
      <c r="D103" s="13">
        <v>26000</v>
      </c>
      <c r="E103" s="14">
        <f t="shared" si="6"/>
        <v>74000</v>
      </c>
      <c r="F103" s="40">
        <f t="shared" si="4"/>
        <v>59200</v>
      </c>
      <c r="G103" s="39">
        <f t="shared" si="5"/>
        <v>14800</v>
      </c>
    </row>
    <row r="104" spans="1:7" ht="16.5">
      <c r="A104" s="50"/>
      <c r="B104" s="15" t="s">
        <v>321</v>
      </c>
      <c r="C104" s="15">
        <v>74000</v>
      </c>
      <c r="D104" s="13">
        <v>0</v>
      </c>
      <c r="E104" s="14">
        <f t="shared" si="6"/>
        <v>74000</v>
      </c>
      <c r="F104" s="40">
        <f t="shared" si="4"/>
        <v>59200</v>
      </c>
      <c r="G104" s="39">
        <f t="shared" si="5"/>
        <v>14800</v>
      </c>
    </row>
    <row r="105" spans="1:7" ht="28.5">
      <c r="A105" s="50"/>
      <c r="B105" s="15" t="s">
        <v>322</v>
      </c>
      <c r="C105" s="15">
        <v>100000</v>
      </c>
      <c r="D105" s="13">
        <v>27800</v>
      </c>
      <c r="E105" s="14">
        <f t="shared" si="6"/>
        <v>72200</v>
      </c>
      <c r="F105" s="40">
        <f t="shared" si="4"/>
        <v>57760</v>
      </c>
      <c r="G105" s="39">
        <f t="shared" si="5"/>
        <v>14440</v>
      </c>
    </row>
    <row r="106" spans="1:7" ht="28.5">
      <c r="A106" s="50"/>
      <c r="B106" s="15" t="s">
        <v>323</v>
      </c>
      <c r="C106" s="15">
        <v>100000</v>
      </c>
      <c r="D106" s="13">
        <v>28000</v>
      </c>
      <c r="E106" s="14">
        <f t="shared" si="6"/>
        <v>72000</v>
      </c>
      <c r="F106" s="40">
        <f t="shared" si="4"/>
        <v>57600</v>
      </c>
      <c r="G106" s="39">
        <f t="shared" si="5"/>
        <v>14400</v>
      </c>
    </row>
    <row r="107" spans="1:7" ht="28.5">
      <c r="A107" s="50"/>
      <c r="B107" s="15" t="s">
        <v>324</v>
      </c>
      <c r="C107" s="15">
        <v>100000</v>
      </c>
      <c r="D107" s="13">
        <v>28000</v>
      </c>
      <c r="E107" s="14">
        <v>72000</v>
      </c>
      <c r="F107" s="40">
        <f t="shared" si="4"/>
        <v>57600</v>
      </c>
      <c r="G107" s="39">
        <f t="shared" si="5"/>
        <v>14400</v>
      </c>
    </row>
    <row r="108" spans="1:7" ht="28.5">
      <c r="A108" s="50"/>
      <c r="B108" s="15" t="s">
        <v>325</v>
      </c>
      <c r="C108" s="15">
        <v>100000</v>
      </c>
      <c r="D108" s="13">
        <v>26000</v>
      </c>
      <c r="E108" s="14">
        <f>SUM(C108-D108)</f>
        <v>74000</v>
      </c>
      <c r="F108" s="40">
        <f t="shared" si="4"/>
        <v>59200</v>
      </c>
      <c r="G108" s="39">
        <f t="shared" si="5"/>
        <v>14800</v>
      </c>
    </row>
    <row r="109" spans="1:7" ht="42.75">
      <c r="A109" s="50"/>
      <c r="B109" s="15" t="s">
        <v>326</v>
      </c>
      <c r="C109" s="15">
        <v>98000</v>
      </c>
      <c r="D109" s="13">
        <v>30000</v>
      </c>
      <c r="E109" s="14">
        <f>SUM(C109-D109)</f>
        <v>68000</v>
      </c>
      <c r="F109" s="40">
        <f t="shared" si="4"/>
        <v>54400</v>
      </c>
      <c r="G109" s="39">
        <f t="shared" si="5"/>
        <v>13600</v>
      </c>
    </row>
    <row r="110" spans="1:7" ht="16.5">
      <c r="A110" s="50"/>
      <c r="B110" s="15" t="s">
        <v>327</v>
      </c>
      <c r="C110" s="15">
        <v>13200</v>
      </c>
      <c r="D110" s="13">
        <v>0</v>
      </c>
      <c r="E110" s="14">
        <f>SUM(C110-D110)</f>
        <v>13200</v>
      </c>
      <c r="F110" s="40">
        <f t="shared" si="4"/>
        <v>10560</v>
      </c>
      <c r="G110" s="39">
        <f t="shared" si="5"/>
        <v>2640</v>
      </c>
    </row>
    <row r="111" spans="1:7" ht="28.5">
      <c r="A111" s="50"/>
      <c r="B111" s="15" t="s">
        <v>328</v>
      </c>
      <c r="C111" s="15">
        <v>100000</v>
      </c>
      <c r="D111" s="13">
        <v>26000</v>
      </c>
      <c r="E111" s="14">
        <v>74000</v>
      </c>
      <c r="F111" s="40">
        <f t="shared" si="4"/>
        <v>59200</v>
      </c>
      <c r="G111" s="39">
        <f t="shared" si="5"/>
        <v>14800</v>
      </c>
    </row>
    <row r="112" spans="1:7" ht="28.5">
      <c r="A112" s="50"/>
      <c r="B112" s="15" t="s">
        <v>329</v>
      </c>
      <c r="C112" s="15">
        <v>99000</v>
      </c>
      <c r="D112" s="13">
        <v>28000</v>
      </c>
      <c r="E112" s="14">
        <f aca="true" t="shared" si="7" ref="E112:E122">SUM(C112-D112)</f>
        <v>71000</v>
      </c>
      <c r="F112" s="40">
        <f t="shared" si="4"/>
        <v>56800</v>
      </c>
      <c r="G112" s="39">
        <f t="shared" si="5"/>
        <v>14200</v>
      </c>
    </row>
    <row r="113" spans="1:7" ht="28.5">
      <c r="A113" s="50"/>
      <c r="B113" s="15" t="s">
        <v>330</v>
      </c>
      <c r="C113" s="15">
        <v>100000</v>
      </c>
      <c r="D113" s="13">
        <v>28000</v>
      </c>
      <c r="E113" s="14">
        <f t="shared" si="7"/>
        <v>72000</v>
      </c>
      <c r="F113" s="40">
        <f t="shared" si="4"/>
        <v>57600</v>
      </c>
      <c r="G113" s="39">
        <f t="shared" si="5"/>
        <v>14400</v>
      </c>
    </row>
    <row r="114" spans="1:7" ht="28.5">
      <c r="A114" s="50"/>
      <c r="B114" s="15" t="s">
        <v>331</v>
      </c>
      <c r="C114" s="15">
        <v>99600</v>
      </c>
      <c r="D114" s="13">
        <v>29000</v>
      </c>
      <c r="E114" s="14">
        <f t="shared" si="7"/>
        <v>70600</v>
      </c>
      <c r="F114" s="40">
        <f t="shared" si="4"/>
        <v>56480</v>
      </c>
      <c r="G114" s="39">
        <f t="shared" si="5"/>
        <v>14120</v>
      </c>
    </row>
    <row r="115" spans="1:7" ht="16.5">
      <c r="A115" s="50"/>
      <c r="B115" s="15" t="s">
        <v>332</v>
      </c>
      <c r="C115" s="15">
        <v>64500</v>
      </c>
      <c r="D115" s="13">
        <v>0</v>
      </c>
      <c r="E115" s="14">
        <f t="shared" si="7"/>
        <v>64500</v>
      </c>
      <c r="F115" s="40">
        <f t="shared" si="4"/>
        <v>51600</v>
      </c>
      <c r="G115" s="39">
        <f t="shared" si="5"/>
        <v>12900</v>
      </c>
    </row>
    <row r="116" spans="1:7" ht="28.5">
      <c r="A116" s="50"/>
      <c r="B116" s="15" t="s">
        <v>333</v>
      </c>
      <c r="C116" s="15">
        <v>100000</v>
      </c>
      <c r="D116" s="13">
        <v>28600</v>
      </c>
      <c r="E116" s="14">
        <f t="shared" si="7"/>
        <v>71400</v>
      </c>
      <c r="F116" s="40">
        <f t="shared" si="4"/>
        <v>57120</v>
      </c>
      <c r="G116" s="39">
        <f t="shared" si="5"/>
        <v>14280</v>
      </c>
    </row>
    <row r="117" spans="1:7" ht="28.5">
      <c r="A117" s="50"/>
      <c r="B117" s="15" t="s">
        <v>334</v>
      </c>
      <c r="C117" s="15">
        <v>100000</v>
      </c>
      <c r="D117" s="13">
        <v>28000</v>
      </c>
      <c r="E117" s="14">
        <f t="shared" si="7"/>
        <v>72000</v>
      </c>
      <c r="F117" s="40">
        <f t="shared" si="4"/>
        <v>57600</v>
      </c>
      <c r="G117" s="39">
        <f t="shared" si="5"/>
        <v>14400</v>
      </c>
    </row>
    <row r="118" spans="1:7" ht="28.5">
      <c r="A118" s="50"/>
      <c r="B118" s="15" t="s">
        <v>335</v>
      </c>
      <c r="C118" s="15">
        <v>200000</v>
      </c>
      <c r="D118" s="13">
        <v>57200</v>
      </c>
      <c r="E118" s="14">
        <f t="shared" si="7"/>
        <v>142800</v>
      </c>
      <c r="F118" s="40">
        <f t="shared" si="4"/>
        <v>114240</v>
      </c>
      <c r="G118" s="39">
        <f t="shared" si="5"/>
        <v>28560</v>
      </c>
    </row>
    <row r="119" spans="1:7" ht="28.5">
      <c r="A119" s="50"/>
      <c r="B119" s="15" t="s">
        <v>337</v>
      </c>
      <c r="C119" s="15">
        <v>100000</v>
      </c>
      <c r="D119" s="13">
        <v>28000</v>
      </c>
      <c r="E119" s="14">
        <f t="shared" si="7"/>
        <v>72000</v>
      </c>
      <c r="F119" s="40">
        <f t="shared" si="4"/>
        <v>57600</v>
      </c>
      <c r="G119" s="39">
        <f t="shared" si="5"/>
        <v>14400</v>
      </c>
    </row>
    <row r="120" spans="1:7" ht="42.75">
      <c r="A120" s="50"/>
      <c r="B120" s="15" t="s">
        <v>338</v>
      </c>
      <c r="C120" s="15">
        <v>99740</v>
      </c>
      <c r="D120" s="13">
        <v>32000</v>
      </c>
      <c r="E120" s="14">
        <f t="shared" si="7"/>
        <v>67740</v>
      </c>
      <c r="F120" s="40">
        <f t="shared" si="4"/>
        <v>54192</v>
      </c>
      <c r="G120" s="39">
        <f t="shared" si="5"/>
        <v>13548</v>
      </c>
    </row>
    <row r="121" spans="1:7" ht="28.5">
      <c r="A121" s="50"/>
      <c r="B121" s="15" t="s">
        <v>339</v>
      </c>
      <c r="C121" s="15">
        <v>99940</v>
      </c>
      <c r="D121" s="13">
        <v>29000</v>
      </c>
      <c r="E121" s="14">
        <f t="shared" si="7"/>
        <v>70940</v>
      </c>
      <c r="F121" s="40">
        <f t="shared" si="4"/>
        <v>56752</v>
      </c>
      <c r="G121" s="39">
        <f t="shared" si="5"/>
        <v>14188</v>
      </c>
    </row>
    <row r="122" spans="1:7" ht="28.5">
      <c r="A122" s="50"/>
      <c r="B122" s="15" t="s">
        <v>340</v>
      </c>
      <c r="C122" s="15">
        <v>99950</v>
      </c>
      <c r="D122" s="13">
        <v>27200</v>
      </c>
      <c r="E122" s="14">
        <f t="shared" si="7"/>
        <v>72750</v>
      </c>
      <c r="F122" s="40">
        <f t="shared" si="4"/>
        <v>58200</v>
      </c>
      <c r="G122" s="39">
        <f t="shared" si="5"/>
        <v>14550</v>
      </c>
    </row>
    <row r="123" spans="1:7" ht="28.5">
      <c r="A123" s="50"/>
      <c r="B123" s="15" t="s">
        <v>443</v>
      </c>
      <c r="C123" s="15">
        <v>100000</v>
      </c>
      <c r="D123" s="13">
        <v>28600</v>
      </c>
      <c r="E123" s="14">
        <v>71400</v>
      </c>
      <c r="F123" s="40">
        <f t="shared" si="4"/>
        <v>57120</v>
      </c>
      <c r="G123" s="39">
        <f t="shared" si="5"/>
        <v>14280</v>
      </c>
    </row>
    <row r="124" spans="1:7" ht="28.5">
      <c r="A124" s="50"/>
      <c r="B124" s="15" t="s">
        <v>342</v>
      </c>
      <c r="C124" s="15">
        <v>99700</v>
      </c>
      <c r="D124" s="13">
        <v>28000</v>
      </c>
      <c r="E124" s="14">
        <f aca="true" t="shared" si="8" ref="E124:E138">SUM(C124-D124)</f>
        <v>71700</v>
      </c>
      <c r="F124" s="40">
        <f t="shared" si="4"/>
        <v>57360</v>
      </c>
      <c r="G124" s="39">
        <f t="shared" si="5"/>
        <v>14340</v>
      </c>
    </row>
    <row r="125" spans="1:7" ht="28.5">
      <c r="A125" s="50"/>
      <c r="B125" s="15" t="s">
        <v>343</v>
      </c>
      <c r="C125" s="15">
        <v>100000</v>
      </c>
      <c r="D125" s="13">
        <v>28800</v>
      </c>
      <c r="E125" s="14">
        <f t="shared" si="8"/>
        <v>71200</v>
      </c>
      <c r="F125" s="40">
        <f t="shared" si="4"/>
        <v>56960</v>
      </c>
      <c r="G125" s="39">
        <f t="shared" si="5"/>
        <v>14240</v>
      </c>
    </row>
    <row r="126" spans="1:7" ht="16.5">
      <c r="A126" s="50"/>
      <c r="B126" s="15" t="s">
        <v>344</v>
      </c>
      <c r="C126" s="15">
        <v>70640</v>
      </c>
      <c r="D126" s="13">
        <v>0</v>
      </c>
      <c r="E126" s="14">
        <f t="shared" si="8"/>
        <v>70640</v>
      </c>
      <c r="F126" s="40">
        <f t="shared" si="4"/>
        <v>56512</v>
      </c>
      <c r="G126" s="39">
        <f t="shared" si="5"/>
        <v>14128</v>
      </c>
    </row>
    <row r="127" spans="1:7" ht="42.75">
      <c r="A127" s="50"/>
      <c r="B127" s="15" t="s">
        <v>345</v>
      </c>
      <c r="C127" s="15">
        <v>100000</v>
      </c>
      <c r="D127" s="13">
        <v>29000</v>
      </c>
      <c r="E127" s="14">
        <f t="shared" si="8"/>
        <v>71000</v>
      </c>
      <c r="F127" s="40">
        <f t="shared" si="4"/>
        <v>56800</v>
      </c>
      <c r="G127" s="39">
        <f t="shared" si="5"/>
        <v>14200</v>
      </c>
    </row>
    <row r="128" spans="1:7" ht="28.5">
      <c r="A128" s="50"/>
      <c r="B128" s="15" t="s">
        <v>346</v>
      </c>
      <c r="C128" s="15">
        <v>85660</v>
      </c>
      <c r="D128" s="13">
        <v>13000</v>
      </c>
      <c r="E128" s="14">
        <f t="shared" si="8"/>
        <v>72660</v>
      </c>
      <c r="F128" s="40">
        <f t="shared" si="4"/>
        <v>58128</v>
      </c>
      <c r="G128" s="39">
        <f t="shared" si="5"/>
        <v>14532</v>
      </c>
    </row>
    <row r="129" spans="1:7" ht="28.5">
      <c r="A129" s="50"/>
      <c r="B129" s="15" t="s">
        <v>347</v>
      </c>
      <c r="C129" s="15">
        <v>91000</v>
      </c>
      <c r="D129" s="13">
        <v>19000</v>
      </c>
      <c r="E129" s="14">
        <f t="shared" si="8"/>
        <v>72000</v>
      </c>
      <c r="F129" s="40">
        <f t="shared" si="4"/>
        <v>57600</v>
      </c>
      <c r="G129" s="39">
        <f t="shared" si="5"/>
        <v>14400</v>
      </c>
    </row>
    <row r="130" spans="1:7" ht="16.5">
      <c r="A130" s="50"/>
      <c r="B130" s="15" t="s">
        <v>348</v>
      </c>
      <c r="C130" s="15">
        <v>48950</v>
      </c>
      <c r="D130" s="13">
        <v>0</v>
      </c>
      <c r="E130" s="14">
        <f t="shared" si="8"/>
        <v>48950</v>
      </c>
      <c r="F130" s="40">
        <f t="shared" si="4"/>
        <v>39160</v>
      </c>
      <c r="G130" s="39">
        <f t="shared" si="5"/>
        <v>9790</v>
      </c>
    </row>
    <row r="131" spans="1:7" ht="16.5">
      <c r="A131" s="50"/>
      <c r="B131" s="15" t="s">
        <v>349</v>
      </c>
      <c r="C131" s="15">
        <v>80640</v>
      </c>
      <c r="D131" s="13">
        <v>10000</v>
      </c>
      <c r="E131" s="14">
        <f t="shared" si="8"/>
        <v>70640</v>
      </c>
      <c r="F131" s="40">
        <f t="shared" si="4"/>
        <v>56512</v>
      </c>
      <c r="G131" s="39">
        <f t="shared" si="5"/>
        <v>14128</v>
      </c>
    </row>
    <row r="132" spans="1:7" ht="28.5">
      <c r="A132" s="50"/>
      <c r="B132" s="15" t="s">
        <v>350</v>
      </c>
      <c r="C132" s="15">
        <v>100000</v>
      </c>
      <c r="D132" s="13">
        <v>29000</v>
      </c>
      <c r="E132" s="14">
        <f t="shared" si="8"/>
        <v>71000</v>
      </c>
      <c r="F132" s="40">
        <f aca="true" t="shared" si="9" ref="F132:F171">E132*0.8</f>
        <v>56800</v>
      </c>
      <c r="G132" s="39">
        <f aca="true" t="shared" si="10" ref="G132:G171">E132-F132</f>
        <v>14200</v>
      </c>
    </row>
    <row r="133" spans="1:7" ht="28.5">
      <c r="A133" s="50"/>
      <c r="B133" s="15" t="s">
        <v>351</v>
      </c>
      <c r="C133" s="15">
        <v>100000</v>
      </c>
      <c r="D133" s="13">
        <v>28000</v>
      </c>
      <c r="E133" s="14">
        <f t="shared" si="8"/>
        <v>72000</v>
      </c>
      <c r="F133" s="40">
        <f t="shared" si="9"/>
        <v>57600</v>
      </c>
      <c r="G133" s="39">
        <f t="shared" si="10"/>
        <v>14400</v>
      </c>
    </row>
    <row r="134" spans="1:7" ht="42.75">
      <c r="A134" s="50"/>
      <c r="B134" s="15" t="s">
        <v>352</v>
      </c>
      <c r="C134" s="15">
        <v>95600</v>
      </c>
      <c r="D134" s="13">
        <v>23500</v>
      </c>
      <c r="E134" s="14">
        <f t="shared" si="8"/>
        <v>72100</v>
      </c>
      <c r="F134" s="40">
        <f t="shared" si="9"/>
        <v>57680</v>
      </c>
      <c r="G134" s="39">
        <f t="shared" si="10"/>
        <v>14420</v>
      </c>
    </row>
    <row r="135" spans="1:7" ht="28.5">
      <c r="A135" s="50"/>
      <c r="B135" s="15" t="s">
        <v>353</v>
      </c>
      <c r="C135" s="15">
        <v>100000</v>
      </c>
      <c r="D135" s="13">
        <v>29000</v>
      </c>
      <c r="E135" s="14">
        <f t="shared" si="8"/>
        <v>71000</v>
      </c>
      <c r="F135" s="40">
        <f t="shared" si="9"/>
        <v>56800</v>
      </c>
      <c r="G135" s="39">
        <f t="shared" si="10"/>
        <v>14200</v>
      </c>
    </row>
    <row r="136" spans="1:7" ht="28.5">
      <c r="A136" s="50"/>
      <c r="B136" s="15" t="s">
        <v>354</v>
      </c>
      <c r="C136" s="15">
        <v>97125</v>
      </c>
      <c r="D136" s="13">
        <v>26000</v>
      </c>
      <c r="E136" s="14">
        <f t="shared" si="8"/>
        <v>71125</v>
      </c>
      <c r="F136" s="40">
        <f t="shared" si="9"/>
        <v>56900</v>
      </c>
      <c r="G136" s="39">
        <f t="shared" si="10"/>
        <v>14225</v>
      </c>
    </row>
    <row r="137" spans="1:7" ht="28.5">
      <c r="A137" s="50"/>
      <c r="B137" s="15" t="s">
        <v>355</v>
      </c>
      <c r="C137" s="15">
        <v>100000</v>
      </c>
      <c r="D137" s="13">
        <v>28000</v>
      </c>
      <c r="E137" s="14">
        <f t="shared" si="8"/>
        <v>72000</v>
      </c>
      <c r="F137" s="40">
        <f t="shared" si="9"/>
        <v>57600</v>
      </c>
      <c r="G137" s="39">
        <f t="shared" si="10"/>
        <v>14400</v>
      </c>
    </row>
    <row r="138" spans="1:7" ht="28.5">
      <c r="A138" s="50"/>
      <c r="B138" s="15" t="s">
        <v>356</v>
      </c>
      <c r="C138" s="15">
        <v>74640</v>
      </c>
      <c r="D138" s="13">
        <v>4000</v>
      </c>
      <c r="E138" s="14">
        <f t="shared" si="8"/>
        <v>70640</v>
      </c>
      <c r="F138" s="40">
        <f t="shared" si="9"/>
        <v>56512</v>
      </c>
      <c r="G138" s="39">
        <f t="shared" si="10"/>
        <v>14128</v>
      </c>
    </row>
    <row r="139" spans="1:7" ht="16.5">
      <c r="A139" s="50"/>
      <c r="B139" s="19" t="s">
        <v>357</v>
      </c>
      <c r="C139" s="19">
        <f>SUM(C38:C138)</f>
        <v>10486905</v>
      </c>
      <c r="D139" s="19">
        <f>SUM(D38:D138)</f>
        <v>2623800</v>
      </c>
      <c r="E139" s="20">
        <f>SUM(E38:E138)</f>
        <v>7863105</v>
      </c>
      <c r="F139" s="40">
        <f t="shared" si="9"/>
        <v>6290484</v>
      </c>
      <c r="G139" s="39">
        <f t="shared" si="10"/>
        <v>1572621</v>
      </c>
    </row>
    <row r="140" spans="1:7" ht="111.75" customHeight="1">
      <c r="A140" s="50" t="s">
        <v>456</v>
      </c>
      <c r="B140" s="23" t="s">
        <v>400</v>
      </c>
      <c r="C140" s="24">
        <v>150000</v>
      </c>
      <c r="D140" s="24">
        <v>47000</v>
      </c>
      <c r="E140" s="25">
        <f aca="true" t="shared" si="11" ref="E140:E170">C140-D140</f>
        <v>103000</v>
      </c>
      <c r="F140" s="40">
        <f t="shared" si="9"/>
        <v>82400</v>
      </c>
      <c r="G140" s="39">
        <f t="shared" si="10"/>
        <v>20600</v>
      </c>
    </row>
    <row r="141" spans="1:7" ht="68.25" customHeight="1">
      <c r="A141" s="51"/>
      <c r="B141" s="27" t="s">
        <v>401</v>
      </c>
      <c r="C141" s="24">
        <v>150000</v>
      </c>
      <c r="D141" s="24">
        <v>47800</v>
      </c>
      <c r="E141" s="25">
        <f t="shared" si="11"/>
        <v>102200</v>
      </c>
      <c r="F141" s="40">
        <f t="shared" si="9"/>
        <v>81760</v>
      </c>
      <c r="G141" s="39">
        <f t="shared" si="10"/>
        <v>20440</v>
      </c>
    </row>
    <row r="142" spans="1:7" ht="72" customHeight="1">
      <c r="A142" s="51"/>
      <c r="B142" s="28" t="s">
        <v>402</v>
      </c>
      <c r="C142" s="24">
        <v>276840</v>
      </c>
      <c r="D142" s="29">
        <v>76840</v>
      </c>
      <c r="E142" s="25">
        <f t="shared" si="11"/>
        <v>200000</v>
      </c>
      <c r="F142" s="40">
        <f t="shared" si="9"/>
        <v>160000</v>
      </c>
      <c r="G142" s="39">
        <f t="shared" si="10"/>
        <v>40000</v>
      </c>
    </row>
    <row r="143" spans="1:7" ht="63" customHeight="1">
      <c r="A143" s="51"/>
      <c r="B143" s="28" t="s">
        <v>403</v>
      </c>
      <c r="C143" s="24">
        <v>300000</v>
      </c>
      <c r="D143" s="29">
        <v>92060</v>
      </c>
      <c r="E143" s="25">
        <f t="shared" si="11"/>
        <v>207940</v>
      </c>
      <c r="F143" s="40">
        <f t="shared" si="9"/>
        <v>166352</v>
      </c>
      <c r="G143" s="39">
        <f t="shared" si="10"/>
        <v>41588</v>
      </c>
    </row>
    <row r="144" spans="1:7" ht="79.5" customHeight="1">
      <c r="A144" s="51"/>
      <c r="B144" s="27" t="s">
        <v>404</v>
      </c>
      <c r="C144" s="24">
        <v>149600</v>
      </c>
      <c r="D144" s="29">
        <v>40900</v>
      </c>
      <c r="E144" s="25">
        <f t="shared" si="11"/>
        <v>108700</v>
      </c>
      <c r="F144" s="40">
        <f t="shared" si="9"/>
        <v>86960</v>
      </c>
      <c r="G144" s="39">
        <f t="shared" si="10"/>
        <v>21740</v>
      </c>
    </row>
    <row r="145" spans="1:7" ht="82.5" customHeight="1">
      <c r="A145" s="51"/>
      <c r="B145" s="30" t="s">
        <v>405</v>
      </c>
      <c r="C145" s="24">
        <v>150000</v>
      </c>
      <c r="D145" s="29">
        <v>53200</v>
      </c>
      <c r="E145" s="25">
        <f t="shared" si="11"/>
        <v>96800</v>
      </c>
      <c r="F145" s="40">
        <f t="shared" si="9"/>
        <v>77440</v>
      </c>
      <c r="G145" s="39">
        <f t="shared" si="10"/>
        <v>19360</v>
      </c>
    </row>
    <row r="146" spans="1:7" ht="41.25" customHeight="1">
      <c r="A146" s="51"/>
      <c r="B146" s="30" t="s">
        <v>406</v>
      </c>
      <c r="C146" s="24">
        <v>272000</v>
      </c>
      <c r="D146" s="29">
        <v>85200</v>
      </c>
      <c r="E146" s="25">
        <f t="shared" si="11"/>
        <v>186800</v>
      </c>
      <c r="F146" s="40">
        <f t="shared" si="9"/>
        <v>149440</v>
      </c>
      <c r="G146" s="39">
        <f t="shared" si="10"/>
        <v>37360</v>
      </c>
    </row>
    <row r="147" spans="1:7" ht="78.75" customHeight="1">
      <c r="A147" s="51"/>
      <c r="B147" s="30" t="s">
        <v>407</v>
      </c>
      <c r="C147" s="24">
        <v>146800</v>
      </c>
      <c r="D147" s="29">
        <v>48300</v>
      </c>
      <c r="E147" s="25">
        <f t="shared" si="11"/>
        <v>98500</v>
      </c>
      <c r="F147" s="40">
        <f t="shared" si="9"/>
        <v>78800</v>
      </c>
      <c r="G147" s="39">
        <f t="shared" si="10"/>
        <v>19700</v>
      </c>
    </row>
    <row r="148" spans="1:7" ht="32.25" customHeight="1">
      <c r="A148" s="51"/>
      <c r="B148" s="30" t="s">
        <v>408</v>
      </c>
      <c r="C148" s="24">
        <v>84200</v>
      </c>
      <c r="D148" s="29">
        <v>12000</v>
      </c>
      <c r="E148" s="25">
        <f t="shared" si="11"/>
        <v>72200</v>
      </c>
      <c r="F148" s="40">
        <f t="shared" si="9"/>
        <v>57760</v>
      </c>
      <c r="G148" s="39">
        <f t="shared" si="10"/>
        <v>14440</v>
      </c>
    </row>
    <row r="149" spans="1:7" ht="47.25" customHeight="1">
      <c r="A149" s="51"/>
      <c r="B149" s="30" t="s">
        <v>409</v>
      </c>
      <c r="C149" s="24">
        <v>111000</v>
      </c>
      <c r="D149" s="29">
        <v>32600</v>
      </c>
      <c r="E149" s="25">
        <f t="shared" si="11"/>
        <v>78400</v>
      </c>
      <c r="F149" s="40">
        <f t="shared" si="9"/>
        <v>62720</v>
      </c>
      <c r="G149" s="39">
        <f t="shared" si="10"/>
        <v>15680</v>
      </c>
    </row>
    <row r="150" spans="1:7" ht="28.5" customHeight="1">
      <c r="A150" s="51"/>
      <c r="B150" s="30" t="s">
        <v>410</v>
      </c>
      <c r="C150" s="24">
        <v>21140</v>
      </c>
      <c r="D150" s="29">
        <v>0</v>
      </c>
      <c r="E150" s="25">
        <f t="shared" si="11"/>
        <v>21140</v>
      </c>
      <c r="F150" s="40">
        <f t="shared" si="9"/>
        <v>16912</v>
      </c>
      <c r="G150" s="39">
        <f t="shared" si="10"/>
        <v>4228</v>
      </c>
    </row>
    <row r="151" spans="1:7" ht="36" customHeight="1">
      <c r="A151" s="51"/>
      <c r="B151" s="30" t="s">
        <v>411</v>
      </c>
      <c r="C151" s="24">
        <v>110000</v>
      </c>
      <c r="D151" s="29">
        <v>20500</v>
      </c>
      <c r="E151" s="25">
        <f t="shared" si="11"/>
        <v>89500</v>
      </c>
      <c r="F151" s="40">
        <f t="shared" si="9"/>
        <v>71600</v>
      </c>
      <c r="G151" s="39">
        <f t="shared" si="10"/>
        <v>17900</v>
      </c>
    </row>
    <row r="152" spans="1:7" ht="48" customHeight="1">
      <c r="A152" s="51"/>
      <c r="B152" s="30" t="s">
        <v>412</v>
      </c>
      <c r="C152" s="24">
        <v>110000</v>
      </c>
      <c r="D152" s="29">
        <v>28760</v>
      </c>
      <c r="E152" s="25">
        <f t="shared" si="11"/>
        <v>81240</v>
      </c>
      <c r="F152" s="40">
        <f t="shared" si="9"/>
        <v>64992</v>
      </c>
      <c r="G152" s="39">
        <f t="shared" si="10"/>
        <v>16248</v>
      </c>
    </row>
    <row r="153" spans="1:7" ht="33.75" customHeight="1">
      <c r="A153" s="51"/>
      <c r="B153" s="30" t="s">
        <v>413</v>
      </c>
      <c r="C153" s="24">
        <v>84380</v>
      </c>
      <c r="D153" s="29">
        <v>24000</v>
      </c>
      <c r="E153" s="25">
        <f t="shared" si="11"/>
        <v>60380</v>
      </c>
      <c r="F153" s="40">
        <f t="shared" si="9"/>
        <v>48304</v>
      </c>
      <c r="G153" s="39">
        <f t="shared" si="10"/>
        <v>12076</v>
      </c>
    </row>
    <row r="154" spans="1:7" ht="40.5" customHeight="1">
      <c r="A154" s="51"/>
      <c r="B154" s="30" t="s">
        <v>414</v>
      </c>
      <c r="C154" s="24">
        <v>148890</v>
      </c>
      <c r="D154" s="29">
        <v>48800</v>
      </c>
      <c r="E154" s="25">
        <f t="shared" si="11"/>
        <v>100090</v>
      </c>
      <c r="F154" s="40">
        <f t="shared" si="9"/>
        <v>80072</v>
      </c>
      <c r="G154" s="39">
        <f t="shared" si="10"/>
        <v>20018</v>
      </c>
    </row>
    <row r="155" spans="1:7" ht="47.25" customHeight="1">
      <c r="A155" s="51"/>
      <c r="B155" s="30" t="s">
        <v>415</v>
      </c>
      <c r="C155" s="24">
        <v>97200</v>
      </c>
      <c r="D155" s="29">
        <v>19000</v>
      </c>
      <c r="E155" s="25">
        <f t="shared" si="11"/>
        <v>78200</v>
      </c>
      <c r="F155" s="40">
        <f t="shared" si="9"/>
        <v>62560</v>
      </c>
      <c r="G155" s="39">
        <f t="shared" si="10"/>
        <v>15640</v>
      </c>
    </row>
    <row r="156" spans="1:7" ht="45" customHeight="1">
      <c r="A156" s="51"/>
      <c r="B156" s="30" t="s">
        <v>416</v>
      </c>
      <c r="C156" s="24">
        <v>150000</v>
      </c>
      <c r="D156" s="29">
        <v>46487</v>
      </c>
      <c r="E156" s="25">
        <f t="shared" si="11"/>
        <v>103513</v>
      </c>
      <c r="F156" s="40">
        <f t="shared" si="9"/>
        <v>82810.40000000001</v>
      </c>
      <c r="G156" s="39">
        <f t="shared" si="10"/>
        <v>20702.59999999999</v>
      </c>
    </row>
    <row r="157" spans="1:7" ht="41.25" customHeight="1">
      <c r="A157" s="51"/>
      <c r="B157" s="31" t="s">
        <v>417</v>
      </c>
      <c r="C157" s="24">
        <v>149690</v>
      </c>
      <c r="D157" s="29">
        <v>44490</v>
      </c>
      <c r="E157" s="25">
        <f t="shared" si="11"/>
        <v>105200</v>
      </c>
      <c r="F157" s="40">
        <f t="shared" si="9"/>
        <v>84160</v>
      </c>
      <c r="G157" s="39">
        <f t="shared" si="10"/>
        <v>21040</v>
      </c>
    </row>
    <row r="158" spans="1:7" ht="48.75" customHeight="1">
      <c r="A158" s="51"/>
      <c r="B158" s="30" t="s">
        <v>418</v>
      </c>
      <c r="C158" s="24">
        <v>146400</v>
      </c>
      <c r="D158" s="29">
        <v>48600</v>
      </c>
      <c r="E158" s="25">
        <f t="shared" si="11"/>
        <v>97800</v>
      </c>
      <c r="F158" s="40">
        <f t="shared" si="9"/>
        <v>78240</v>
      </c>
      <c r="G158" s="39">
        <f t="shared" si="10"/>
        <v>19560</v>
      </c>
    </row>
    <row r="159" spans="1:7" ht="72" customHeight="1">
      <c r="A159" s="51"/>
      <c r="B159" s="30" t="s">
        <v>419</v>
      </c>
      <c r="C159" s="24">
        <v>148200</v>
      </c>
      <c r="D159" s="29">
        <v>48900</v>
      </c>
      <c r="E159" s="25">
        <f t="shared" si="11"/>
        <v>99300</v>
      </c>
      <c r="F159" s="40">
        <f t="shared" si="9"/>
        <v>79440</v>
      </c>
      <c r="G159" s="39">
        <f t="shared" si="10"/>
        <v>19860</v>
      </c>
    </row>
    <row r="160" spans="1:7" ht="107.25" customHeight="1">
      <c r="A160" s="51"/>
      <c r="B160" s="30" t="s">
        <v>420</v>
      </c>
      <c r="C160" s="24">
        <v>149800</v>
      </c>
      <c r="D160" s="29">
        <v>45300</v>
      </c>
      <c r="E160" s="25">
        <f t="shared" si="11"/>
        <v>104500</v>
      </c>
      <c r="F160" s="40">
        <f t="shared" si="9"/>
        <v>83600</v>
      </c>
      <c r="G160" s="39">
        <f t="shared" si="10"/>
        <v>20900</v>
      </c>
    </row>
    <row r="161" spans="1:7" ht="60.75" customHeight="1">
      <c r="A161" s="51"/>
      <c r="B161" s="30" t="s">
        <v>421</v>
      </c>
      <c r="C161" s="24">
        <v>95000</v>
      </c>
      <c r="D161" s="29">
        <v>20400</v>
      </c>
      <c r="E161" s="25">
        <f t="shared" si="11"/>
        <v>74600</v>
      </c>
      <c r="F161" s="40">
        <f t="shared" si="9"/>
        <v>59680</v>
      </c>
      <c r="G161" s="39">
        <f t="shared" si="10"/>
        <v>14920</v>
      </c>
    </row>
    <row r="162" spans="1:7" ht="59.25" customHeight="1">
      <c r="A162" s="51"/>
      <c r="B162" s="30" t="s">
        <v>422</v>
      </c>
      <c r="C162" s="24">
        <v>61000</v>
      </c>
      <c r="D162" s="29">
        <v>13600</v>
      </c>
      <c r="E162" s="25">
        <f t="shared" si="11"/>
        <v>47400</v>
      </c>
      <c r="F162" s="40">
        <f t="shared" si="9"/>
        <v>37920</v>
      </c>
      <c r="G162" s="39">
        <f t="shared" si="10"/>
        <v>9480</v>
      </c>
    </row>
    <row r="163" spans="1:7" ht="46.5" customHeight="1">
      <c r="A163" s="51"/>
      <c r="B163" s="30" t="s">
        <v>423</v>
      </c>
      <c r="C163" s="24">
        <v>144000</v>
      </c>
      <c r="D163" s="29">
        <v>65840</v>
      </c>
      <c r="E163" s="25">
        <f t="shared" si="11"/>
        <v>78160</v>
      </c>
      <c r="F163" s="40">
        <f t="shared" si="9"/>
        <v>62528</v>
      </c>
      <c r="G163" s="39">
        <f t="shared" si="10"/>
        <v>15632</v>
      </c>
    </row>
    <row r="164" spans="1:7" ht="33.75" customHeight="1">
      <c r="A164" s="51"/>
      <c r="B164" s="30" t="s">
        <v>424</v>
      </c>
      <c r="C164" s="24">
        <v>77840</v>
      </c>
      <c r="D164" s="29">
        <v>24440</v>
      </c>
      <c r="E164" s="25">
        <f t="shared" si="11"/>
        <v>53400</v>
      </c>
      <c r="F164" s="40">
        <f t="shared" si="9"/>
        <v>42720</v>
      </c>
      <c r="G164" s="39">
        <f t="shared" si="10"/>
        <v>10680</v>
      </c>
    </row>
    <row r="165" spans="1:7" ht="47.25" customHeight="1">
      <c r="A165" s="51"/>
      <c r="B165" s="30" t="s">
        <v>425</v>
      </c>
      <c r="C165" s="24">
        <v>146200</v>
      </c>
      <c r="D165" s="29">
        <v>51200</v>
      </c>
      <c r="E165" s="25">
        <f t="shared" si="11"/>
        <v>95000</v>
      </c>
      <c r="F165" s="40">
        <f t="shared" si="9"/>
        <v>76000</v>
      </c>
      <c r="G165" s="39">
        <f t="shared" si="10"/>
        <v>19000</v>
      </c>
    </row>
    <row r="166" spans="1:7" ht="36" customHeight="1">
      <c r="A166" s="51"/>
      <c r="B166" s="30" t="s">
        <v>444</v>
      </c>
      <c r="C166" s="24">
        <v>150000</v>
      </c>
      <c r="D166" s="29">
        <v>36800</v>
      </c>
      <c r="E166" s="25">
        <f t="shared" si="11"/>
        <v>113200</v>
      </c>
      <c r="F166" s="40">
        <f t="shared" si="9"/>
        <v>90560</v>
      </c>
      <c r="G166" s="39">
        <f t="shared" si="10"/>
        <v>22640</v>
      </c>
    </row>
    <row r="167" spans="1:7" ht="45" customHeight="1">
      <c r="A167" s="51"/>
      <c r="B167" s="30" t="s">
        <v>427</v>
      </c>
      <c r="C167" s="24">
        <v>150000</v>
      </c>
      <c r="D167" s="29">
        <v>71600</v>
      </c>
      <c r="E167" s="25">
        <f t="shared" si="11"/>
        <v>78400</v>
      </c>
      <c r="F167" s="40">
        <f t="shared" si="9"/>
        <v>62720</v>
      </c>
      <c r="G167" s="39">
        <f t="shared" si="10"/>
        <v>15680</v>
      </c>
    </row>
    <row r="168" spans="1:7" ht="47.25" customHeight="1">
      <c r="A168" s="51"/>
      <c r="B168" s="30" t="s">
        <v>428</v>
      </c>
      <c r="C168" s="24">
        <v>106500</v>
      </c>
      <c r="D168" s="29">
        <v>33000</v>
      </c>
      <c r="E168" s="25">
        <f t="shared" si="11"/>
        <v>73500</v>
      </c>
      <c r="F168" s="40">
        <f t="shared" si="9"/>
        <v>58800</v>
      </c>
      <c r="G168" s="39">
        <f t="shared" si="10"/>
        <v>14700</v>
      </c>
    </row>
    <row r="169" spans="1:7" ht="51.75" customHeight="1">
      <c r="A169" s="51"/>
      <c r="B169" s="30" t="s">
        <v>429</v>
      </c>
      <c r="C169" s="24">
        <v>66400</v>
      </c>
      <c r="D169" s="29">
        <v>17200</v>
      </c>
      <c r="E169" s="25">
        <f t="shared" si="11"/>
        <v>49200</v>
      </c>
      <c r="F169" s="40">
        <f t="shared" si="9"/>
        <v>39360</v>
      </c>
      <c r="G169" s="39">
        <f t="shared" si="10"/>
        <v>9840</v>
      </c>
    </row>
    <row r="170" spans="1:7" ht="46.5" customHeight="1">
      <c r="A170" s="51"/>
      <c r="B170" s="30" t="s">
        <v>430</v>
      </c>
      <c r="C170" s="24">
        <v>48510</v>
      </c>
      <c r="D170" s="29">
        <v>4300</v>
      </c>
      <c r="E170" s="25">
        <f t="shared" si="11"/>
        <v>44210</v>
      </c>
      <c r="F170" s="40">
        <f t="shared" si="9"/>
        <v>35368</v>
      </c>
      <c r="G170" s="39">
        <f t="shared" si="10"/>
        <v>8842</v>
      </c>
    </row>
    <row r="171" spans="1:7" ht="28.5">
      <c r="A171" s="51"/>
      <c r="B171" s="36" t="s">
        <v>432</v>
      </c>
      <c r="C171" s="24">
        <f>SUM(C140:C170)</f>
        <v>4151590</v>
      </c>
      <c r="D171" s="24">
        <f>SUM(D140:D170)</f>
        <v>1249117</v>
      </c>
      <c r="E171" s="24">
        <f>SUM(E140:E170)</f>
        <v>2902473</v>
      </c>
      <c r="F171" s="40">
        <f t="shared" si="9"/>
        <v>2321978.4</v>
      </c>
      <c r="G171" s="39">
        <f t="shared" si="10"/>
        <v>580494.6000000001</v>
      </c>
    </row>
  </sheetData>
  <mergeCells count="4">
    <mergeCell ref="A1:D1"/>
    <mergeCell ref="A3:A37"/>
    <mergeCell ref="A38:A139"/>
    <mergeCell ref="A140:A1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2010-05-27T09:06:08Z</cp:lastPrinted>
  <dcterms:created xsi:type="dcterms:W3CDTF">2009-11-17T06:29:17Z</dcterms:created>
  <dcterms:modified xsi:type="dcterms:W3CDTF">2010-05-28T04:33:15Z</dcterms:modified>
  <cp:category/>
  <cp:version/>
  <cp:contentType/>
  <cp:contentStatus/>
</cp:coreProperties>
</file>